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PROGRAMMES\SCHOLARS\FUNDING AGREEMENT\2018 FUNDING AGREEMENT\2017-2018 TRAVEL ALLOWANCE\EXPENSE FORMS - RESEARCH\"/>
    </mc:Choice>
  </mc:AlternateContent>
  <workbookProtection workbookAlgorithmName="SHA-512" workbookHashValue="yG1XN+TGhtc5mSvd4KwstKLZrJPucU6TNYg4wbMGPn45zr1aNyPSccFQETJiRK1C6aRiByJOIby902lGBF+jag==" workbookSaltValue="u9d8nUEXyonzUAs1F8cW5A==" workbookSpinCount="100000" lockStructure="1"/>
  <bookViews>
    <workbookView xWindow="7670" yWindow="-20" windowWidth="7650" windowHeight="8720" activeTab="1" xr2:uid="{00000000-000D-0000-FFFF-FFFF00000000}"/>
  </bookViews>
  <sheets>
    <sheet name=" Form - Research" sheetId="7" r:id="rId1"/>
    <sheet name="Formulaire  - Recherche" sheetId="1" r:id="rId2"/>
    <sheet name="GST QST" sheetId="6" state="hidden" r:id="rId3"/>
  </sheets>
  <definedNames>
    <definedName name="_xlnm.Print_Area" localSheetId="0">' Form - Research'!$A$1:$I$69</definedName>
    <definedName name="_xlnm.Print_Area" localSheetId="1">'Formulaire  - Recherche'!$A$1:$I$67</definedName>
  </definedNames>
  <calcPr calcId="171027"/>
</workbook>
</file>

<file path=xl/calcChain.xml><?xml version="1.0" encoding="utf-8"?>
<calcChain xmlns="http://schemas.openxmlformats.org/spreadsheetml/2006/main">
  <c r="I10" i="1" l="1"/>
  <c r="I11" i="1"/>
  <c r="I12" i="1"/>
  <c r="I13" i="1"/>
  <c r="I60" i="1" s="1"/>
  <c r="I62" i="1" s="1"/>
  <c r="I14" i="1"/>
  <c r="I15" i="1"/>
  <c r="I16" i="1"/>
  <c r="I17" i="1"/>
  <c r="L17" i="1" s="1"/>
  <c r="I18" i="1"/>
  <c r="I19" i="1"/>
  <c r="I20" i="1"/>
  <c r="I21" i="1"/>
  <c r="L21" i="1" s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L53" i="1" s="1"/>
  <c r="I54" i="1"/>
  <c r="I55" i="1"/>
  <c r="I56" i="1"/>
  <c r="I57" i="1"/>
  <c r="L57" i="1" s="1"/>
  <c r="I58" i="1"/>
  <c r="I9" i="1"/>
  <c r="I10" i="7"/>
  <c r="I11" i="7"/>
  <c r="L11" i="7" s="1"/>
  <c r="I12" i="7"/>
  <c r="I13" i="7"/>
  <c r="I14" i="7"/>
  <c r="I15" i="7"/>
  <c r="L15" i="7" s="1"/>
  <c r="I16" i="7"/>
  <c r="I17" i="7"/>
  <c r="I18" i="7"/>
  <c r="I19" i="7"/>
  <c r="L19" i="7" s="1"/>
  <c r="I20" i="7"/>
  <c r="I21" i="7"/>
  <c r="I22" i="7"/>
  <c r="I23" i="7"/>
  <c r="L23" i="7" s="1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L51" i="7" s="1"/>
  <c r="I52" i="7"/>
  <c r="I53" i="7"/>
  <c r="I54" i="7"/>
  <c r="I55" i="7"/>
  <c r="I56" i="7"/>
  <c r="I57" i="7"/>
  <c r="I58" i="7"/>
  <c r="I9" i="7"/>
  <c r="L14" i="7"/>
  <c r="L13" i="7"/>
  <c r="L12" i="7"/>
  <c r="L15" i="1"/>
  <c r="L14" i="1"/>
  <c r="L12" i="1"/>
  <c r="L11" i="1"/>
  <c r="L66" i="7"/>
  <c r="L64" i="7"/>
  <c r="L62" i="7"/>
  <c r="L61" i="7"/>
  <c r="L60" i="7"/>
  <c r="L59" i="7"/>
  <c r="L58" i="7"/>
  <c r="L53" i="7"/>
  <c r="L52" i="7"/>
  <c r="L50" i="7"/>
  <c r="L49" i="7"/>
  <c r="L24" i="7"/>
  <c r="L22" i="7"/>
  <c r="L21" i="7"/>
  <c r="L20" i="7"/>
  <c r="L18" i="7"/>
  <c r="L17" i="7"/>
  <c r="L58" i="1"/>
  <c r="L56" i="1"/>
  <c r="L55" i="1"/>
  <c r="L54" i="1"/>
  <c r="L52" i="1"/>
  <c r="L23" i="1"/>
  <c r="L22" i="1"/>
  <c r="L20" i="1"/>
  <c r="L19" i="1"/>
  <c r="L18" i="1"/>
  <c r="L9" i="1"/>
  <c r="L10" i="1"/>
  <c r="L16" i="1"/>
  <c r="L60" i="1"/>
  <c r="J60" i="1"/>
  <c r="K60" i="1"/>
  <c r="L9" i="7"/>
  <c r="L10" i="7"/>
  <c r="L72" i="7"/>
  <c r="L79" i="7"/>
  <c r="L81" i="7" s="1"/>
  <c r="L80" i="7"/>
  <c r="L82" i="7" s="1"/>
  <c r="L78" i="7"/>
  <c r="L83" i="7"/>
  <c r="L84" i="7" s="1"/>
  <c r="L87" i="7" s="1"/>
  <c r="L16" i="7"/>
  <c r="L67" i="7"/>
  <c r="L68" i="7"/>
  <c r="L69" i="7"/>
  <c r="L70" i="7"/>
  <c r="L71" i="7"/>
  <c r="L73" i="7"/>
  <c r="L74" i="7"/>
  <c r="L76" i="7"/>
  <c r="L77" i="7"/>
  <c r="J89" i="7"/>
  <c r="K89" i="7"/>
  <c r="B5" i="6"/>
  <c r="B4" i="6" s="1"/>
  <c r="B23" i="6"/>
  <c r="B20" i="6"/>
  <c r="B21" i="6" s="1"/>
  <c r="B14" i="6"/>
  <c r="B13" i="6" s="1"/>
  <c r="E13" i="6" s="1"/>
  <c r="F13" i="6" s="1"/>
  <c r="B28" i="6"/>
  <c r="L75" i="7" l="1"/>
  <c r="L89" i="7" s="1"/>
  <c r="L13" i="1"/>
  <c r="E5" i="6"/>
  <c r="F5" i="6" s="1"/>
  <c r="L85" i="7"/>
  <c r="L88" i="7" s="1"/>
  <c r="L86" i="7"/>
  <c r="I60" i="7"/>
  <c r="I62" i="7" s="1"/>
  <c r="B8" i="6"/>
  <c r="E4" i="6"/>
  <c r="F4" i="6" s="1"/>
  <c r="F8" i="6" s="1"/>
</calcChain>
</file>

<file path=xl/sharedStrings.xml><?xml version="1.0" encoding="utf-8"?>
<sst xmlns="http://schemas.openxmlformats.org/spreadsheetml/2006/main" count="113" uniqueCount="97">
  <si>
    <t>USD</t>
  </si>
  <si>
    <t>Expense Type</t>
  </si>
  <si>
    <t>GST</t>
  </si>
  <si>
    <t>QST</t>
  </si>
  <si>
    <t>Original cost</t>
  </si>
  <si>
    <t>Original cost plus GST</t>
  </si>
  <si>
    <t>Original cost plus GST plus QST = Total Cost</t>
  </si>
  <si>
    <t>Verification</t>
  </si>
  <si>
    <t>When you have an amount that includes GST and QST</t>
  </si>
  <si>
    <t>When you have an amount without QST</t>
  </si>
  <si>
    <t>When you need only the total with 50% of GST and QST</t>
  </si>
  <si>
    <t>Cost with 50% GST and QST</t>
  </si>
  <si>
    <t>When you need only the total with 50% of GST</t>
  </si>
  <si>
    <t>Cost with 50% GST</t>
  </si>
  <si>
    <t>Vendor</t>
  </si>
  <si>
    <t>50% GST</t>
  </si>
  <si>
    <t>50% QST</t>
  </si>
  <si>
    <t>Ledger</t>
  </si>
  <si>
    <t>Original Cost</t>
  </si>
  <si>
    <t>Final expense to ledger</t>
  </si>
  <si>
    <t>PETF Ledger</t>
  </si>
  <si>
    <t>Date:</t>
  </si>
  <si>
    <t>Exchange Rate</t>
  </si>
  <si>
    <t>Other</t>
  </si>
  <si>
    <t>Description</t>
  </si>
  <si>
    <t>CAD</t>
  </si>
  <si>
    <t>EUR</t>
  </si>
  <si>
    <t>Amount in CAD</t>
  </si>
  <si>
    <t>Fournisseur</t>
  </si>
  <si>
    <t>Devise</t>
  </si>
  <si>
    <t>Taux de change</t>
  </si>
  <si>
    <t>Coût original</t>
  </si>
  <si>
    <t>Montant en CAD</t>
  </si>
  <si>
    <t>Catégorie</t>
  </si>
  <si>
    <t>Autre</t>
  </si>
  <si>
    <t>Date de la dépense (jj/mm/aa)</t>
  </si>
  <si>
    <t>Name:</t>
  </si>
  <si>
    <t>Currency</t>
  </si>
  <si>
    <t>Signature de la boursière</t>
  </si>
  <si>
    <t>ou du boursier : _______________________________________________________</t>
  </si>
  <si>
    <t>Signature of Claimant: __________________________________________________</t>
  </si>
  <si>
    <t>GBP</t>
  </si>
  <si>
    <t>Note 1 : Si nécessaire, veuillez indiquer la date de préautorisation de la dépense (jj/mm/aa).</t>
  </si>
  <si>
    <t>Expense Date</t>
  </si>
  <si>
    <t xml:space="preserve">Subtotal:    </t>
  </si>
  <si>
    <t>Cash Advance:</t>
  </si>
  <si>
    <t xml:space="preserve">Total :    </t>
  </si>
  <si>
    <t xml:space="preserve">Sous-Total :    </t>
  </si>
  <si>
    <t>Avance de fonds :</t>
  </si>
  <si>
    <t>Total :</t>
  </si>
  <si>
    <t>Approval:</t>
  </si>
  <si>
    <t>RECHERCHE - Transport - (avion, train, autobus, bateau)</t>
  </si>
  <si>
    <t xml:space="preserve">Nom :   </t>
  </si>
  <si>
    <t>Date :</t>
  </si>
  <si>
    <t>RESEARCH - Transportation - ticket (plane, train, bus, boat)</t>
  </si>
  <si>
    <t>RESEARCH - Transportation - travel insurance</t>
  </si>
  <si>
    <t>RESEARCH - Transportation - parking fees</t>
  </si>
  <si>
    <t>RESEARCH - Accommodation - commercial</t>
  </si>
  <si>
    <t>RESEARCH - Accommodation - non-commercial</t>
  </si>
  <si>
    <t>RESEARCH - Daily allowance - Canada</t>
  </si>
  <si>
    <t>RESEARCH - Daily allowance - United States</t>
  </si>
  <si>
    <t>RESEARCH - Daily allowance - Other</t>
  </si>
  <si>
    <t>RESEARCH - Conference fees</t>
  </si>
  <si>
    <t>RESEARCH - Dependant care</t>
  </si>
  <si>
    <t>RECHERCHE - Transport - assurance voyage</t>
  </si>
  <si>
    <t>RECHERCHE - Transport - frais de stationnement</t>
  </si>
  <si>
    <t>RECHERCHE - Hébergement/logement - commercial</t>
  </si>
  <si>
    <t>RECHERCHE - Hébergement/logement - pension</t>
  </si>
  <si>
    <t>RECHERCHE - Indemnité quotidienne - Canada</t>
  </si>
  <si>
    <t>RECHERCHE - Indemnité quotidienne - États-Unis</t>
  </si>
  <si>
    <t>RECHERCHE - Indemnité quotidienne - Autre pays</t>
  </si>
  <si>
    <t>RECHERCHE - Droits d'inscription (conférences)</t>
  </si>
  <si>
    <t>RECHERCHE - Garde de personnes à charge</t>
  </si>
  <si>
    <t>Pre-authorization date (2)</t>
  </si>
  <si>
    <t>Note 2:  Where necessary, please enter the date the expense was pre-authorized (dd/mm/yy).</t>
  </si>
  <si>
    <t>Note 1:  Where necessary, please describe the reason(s) for expense(s).</t>
  </si>
  <si>
    <t>Date de pré-autorisation (2)</t>
  </si>
  <si>
    <t>Note 1 : Si nécessaire, veuillez décrire la(les) raison(s) de la (des) dépense(s).</t>
  </si>
  <si>
    <t>Reason(s) (1):</t>
  </si>
  <si>
    <t>Raison(s) (1) :</t>
  </si>
  <si>
    <t>RESEARCH - Interview transcription</t>
  </si>
  <si>
    <t>RESEARCH - Participant fees</t>
  </si>
  <si>
    <t>RESEARCH - Moving expenses</t>
  </si>
  <si>
    <t>RECHERCHE - Transcription d'entrevue</t>
  </si>
  <si>
    <t>RECHERCHE - Rémunération aux participants</t>
  </si>
  <si>
    <t>RECHERCHE - Frais de déménagement</t>
  </si>
  <si>
    <t xml:space="preserve">RECHERCHE - Transport - visa </t>
  </si>
  <si>
    <t>RECHERCHE - Matériel technique</t>
  </si>
  <si>
    <t>RESEARCH - Transportation - visa fees</t>
  </si>
  <si>
    <t>RESEARCH - Research Material</t>
  </si>
  <si>
    <t>Approuvé par :</t>
  </si>
  <si>
    <t>RESEARCH - Transportation - kilometric rates</t>
  </si>
  <si>
    <t>RESEARCH - Transportation - car rental and fuel</t>
  </si>
  <si>
    <t>RECHERCHE - Transport - kilométrage</t>
  </si>
  <si>
    <t>RECHERCHE - Transport - voiture de location et essence</t>
  </si>
  <si>
    <t>I hereby certify I have incurred these expenditures, that they are in compliance with Foundation policies and that I have not asked that they be reimbursed by a third party.</t>
  </si>
  <si>
    <t>Je confirme que j'ai encouru ces dépenses, qu'elles sont conformes aux politiques de la Fondation et qu'elles n'ont pas été remboursées par un tiers.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</si>
</sst>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\ &quot;$&quot;_-;#,##0.00\ &quot;$&quot;\-"/>
    <numFmt numFmtId="165" formatCode="_(&quot;$&quot;* #,##0.00_);_(&quot;$&quot;* \(#,##0.00\);_(&quot;$&quot;* &quot;-&quot;??_);_(@_)"/>
    <numFmt numFmtId="166" formatCode="0.0000"/>
    <numFmt numFmtId="167" formatCode="&quot;$&quot;#,##0.00"/>
    <numFmt numFmtId="168" formatCode="[$-409]d\-mmm\-yy;@"/>
    <numFmt numFmtId="169" formatCode="#,##0.0000"/>
    <numFmt numFmtId="170" formatCode="#,##0.00\ [$$-C0C]"/>
    <numFmt numFmtId="171" formatCode="[$-1009]d\-mmm\-yy;@"/>
    <numFmt numFmtId="172" formatCode="[$-C0C]d\ mmm\ yyyy;@"/>
    <numFmt numFmtId="173" formatCode="[$-1009]d\ mmm\ yyyy;@"/>
    <numFmt numFmtId="174" formatCode="#,##0.00\ [$$-C0C]_-"/>
  </numFmts>
  <fonts count="12" x14ac:knownFonts="1">
    <font>
      <sz val="10"/>
      <name val="Arial"/>
    </font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u/>
      <sz val="10"/>
      <color indexed="12"/>
      <name val="Arial"/>
    </font>
    <font>
      <sz val="8"/>
      <name val="Arial Narrow"/>
      <family val="2"/>
    </font>
    <font>
      <b/>
      <sz val="8"/>
      <name val="Arial Narrow"/>
      <family val="2"/>
    </font>
    <font>
      <u/>
      <sz val="8"/>
      <color indexed="12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9" fontId="0" fillId="0" borderId="1" xfId="0" applyNumberFormat="1" applyBorder="1"/>
    <xf numFmtId="167" fontId="0" fillId="0" borderId="0" xfId="0" applyNumberFormat="1"/>
    <xf numFmtId="167" fontId="0" fillId="0" borderId="0" xfId="0" applyNumberFormat="1" applyAlignment="1">
      <alignment horizontal="right"/>
    </xf>
    <xf numFmtId="0" fontId="2" fillId="0" borderId="0" xfId="0" applyFont="1"/>
    <xf numFmtId="4" fontId="0" fillId="0" borderId="0" xfId="0" applyNumberFormat="1"/>
    <xf numFmtId="167" fontId="3" fillId="2" borderId="0" xfId="0" applyNumberFormat="1" applyFont="1" applyFill="1"/>
    <xf numFmtId="167" fontId="3" fillId="3" borderId="2" xfId="0" applyNumberFormat="1" applyFont="1" applyFill="1" applyBorder="1"/>
    <xf numFmtId="168" fontId="5" fillId="0" borderId="3" xfId="0" applyNumberFormat="1" applyFont="1" applyBorder="1" applyAlignment="1" applyProtection="1">
      <alignment horizontal="left"/>
      <protection locked="0"/>
    </xf>
    <xf numFmtId="168" fontId="5" fillId="0" borderId="4" xfId="0" applyNumberFormat="1" applyFont="1" applyBorder="1" applyAlignment="1" applyProtection="1">
      <alignment horizontal="left"/>
      <protection locked="0"/>
    </xf>
    <xf numFmtId="169" fontId="5" fillId="0" borderId="5" xfId="1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4" fillId="0" borderId="0" xfId="0" applyFont="1" applyProtection="1"/>
    <xf numFmtId="15" fontId="4" fillId="0" borderId="0" xfId="0" applyNumberFormat="1" applyFont="1" applyAlignment="1" applyProtection="1">
      <alignment horizontal="left"/>
    </xf>
    <xf numFmtId="0" fontId="5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2" applyFont="1" applyAlignment="1" applyProtection="1"/>
    <xf numFmtId="0" fontId="7" fillId="0" borderId="0" xfId="2" applyAlignment="1" applyProtection="1">
      <alignment horizontal="right"/>
    </xf>
    <xf numFmtId="0" fontId="4" fillId="0" borderId="0" xfId="0" applyFont="1" applyBorder="1" applyProtection="1"/>
    <xf numFmtId="0" fontId="5" fillId="0" borderId="0" xfId="0" applyFont="1" applyBorder="1" applyProtection="1"/>
    <xf numFmtId="0" fontId="4" fillId="0" borderId="7" xfId="0" applyFont="1" applyFill="1" applyBorder="1" applyAlignment="1" applyProtection="1">
      <alignment horizontal="center" wrapText="1"/>
    </xf>
    <xf numFmtId="0" fontId="4" fillId="0" borderId="8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 wrapText="1"/>
    </xf>
    <xf numFmtId="0" fontId="4" fillId="0" borderId="9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9" xfId="0" applyFont="1" applyFill="1" applyBorder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4" fontId="4" fillId="0" borderId="0" xfId="0" applyNumberFormat="1" applyFont="1" applyAlignment="1" applyProtection="1">
      <alignment horizontal="center"/>
    </xf>
    <xf numFmtId="165" fontId="5" fillId="0" borderId="13" xfId="1" applyNumberFormat="1" applyFont="1" applyBorder="1" applyProtection="1"/>
    <xf numFmtId="4" fontId="4" fillId="0" borderId="0" xfId="0" applyNumberFormat="1" applyFont="1" applyBorder="1" applyAlignment="1" applyProtection="1">
      <alignment horizontal="right"/>
    </xf>
    <xf numFmtId="4" fontId="5" fillId="0" borderId="0" xfId="1" applyNumberFormat="1" applyFont="1" applyProtection="1"/>
    <xf numFmtId="165" fontId="5" fillId="0" borderId="0" xfId="1" applyFont="1" applyProtection="1"/>
    <xf numFmtId="4" fontId="5" fillId="0" borderId="0" xfId="0" applyNumberFormat="1" applyFont="1" applyBorder="1" applyProtection="1"/>
    <xf numFmtId="165" fontId="4" fillId="0" borderId="14" xfId="1" applyNumberFormat="1" applyFont="1" applyBorder="1" applyProtection="1"/>
    <xf numFmtId="4" fontId="5" fillId="0" borderId="1" xfId="1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4" fontId="5" fillId="0" borderId="0" xfId="0" applyNumberFormat="1" applyFont="1" applyProtection="1"/>
    <xf numFmtId="166" fontId="5" fillId="0" borderId="0" xfId="0" applyNumberFormat="1" applyFont="1" applyProtection="1"/>
    <xf numFmtId="0" fontId="4" fillId="0" borderId="0" xfId="0" applyFont="1" applyAlignment="1" applyProtection="1">
      <alignment horizontal="right"/>
    </xf>
    <xf numFmtId="4" fontId="4" fillId="0" borderId="15" xfId="0" applyNumberFormat="1" applyFont="1" applyBorder="1" applyProtection="1"/>
    <xf numFmtId="4" fontId="4" fillId="0" borderId="0" xfId="0" applyNumberFormat="1" applyFont="1" applyBorder="1" applyProtection="1"/>
    <xf numFmtId="0" fontId="5" fillId="0" borderId="0" xfId="0" applyFont="1" applyAlignment="1" applyProtection="1">
      <alignment horizontal="right"/>
    </xf>
    <xf numFmtId="15" fontId="4" fillId="0" borderId="0" xfId="0" applyNumberFormat="1" applyFont="1" applyAlignment="1" applyProtection="1">
      <alignment horizontal="left"/>
      <protection locked="0"/>
    </xf>
    <xf numFmtId="0" fontId="5" fillId="0" borderId="0" xfId="0" applyFont="1" applyBorder="1" applyAlignment="1" applyProtection="1">
      <protection locked="0"/>
    </xf>
    <xf numFmtId="0" fontId="5" fillId="0" borderId="16" xfId="0" applyFont="1" applyBorder="1" applyProtection="1">
      <protection locked="0"/>
    </xf>
    <xf numFmtId="0" fontId="5" fillId="0" borderId="17" xfId="0" applyFont="1" applyBorder="1" applyAlignment="1" applyProtection="1">
      <alignment horizontal="left"/>
      <protection locked="0"/>
    </xf>
    <xf numFmtId="4" fontId="5" fillId="0" borderId="16" xfId="0" applyNumberFormat="1" applyFont="1" applyBorder="1" applyAlignment="1" applyProtection="1">
      <alignment horizontal="right"/>
      <protection locked="0"/>
    </xf>
    <xf numFmtId="169" fontId="5" fillId="0" borderId="5" xfId="0" applyNumberFormat="1" applyFont="1" applyBorder="1" applyAlignment="1" applyProtection="1">
      <alignment horizontal="right"/>
      <protection locked="0"/>
    </xf>
    <xf numFmtId="0" fontId="5" fillId="0" borderId="5" xfId="0" applyFont="1" applyBorder="1" applyProtection="1">
      <protection locked="0"/>
    </xf>
    <xf numFmtId="4" fontId="5" fillId="0" borderId="5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Protection="1">
      <protection locked="0"/>
    </xf>
    <xf numFmtId="0" fontId="5" fillId="0" borderId="18" xfId="0" applyFont="1" applyBorder="1" applyProtection="1">
      <protection locked="0"/>
    </xf>
    <xf numFmtId="4" fontId="5" fillId="0" borderId="18" xfId="0" applyNumberFormat="1" applyFont="1" applyBorder="1" applyAlignment="1" applyProtection="1">
      <alignment horizontal="right"/>
      <protection locked="0"/>
    </xf>
    <xf numFmtId="169" fontId="5" fillId="0" borderId="18" xfId="0" applyNumberFormat="1" applyFont="1" applyBorder="1" applyAlignment="1" applyProtection="1">
      <alignment horizontal="right"/>
      <protection locked="0"/>
    </xf>
    <xf numFmtId="170" fontId="5" fillId="0" borderId="19" xfId="0" applyNumberFormat="1" applyFont="1" applyBorder="1" applyProtection="1"/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right"/>
    </xf>
    <xf numFmtId="171" fontId="4" fillId="0" borderId="0" xfId="0" applyNumberFormat="1" applyFont="1" applyAlignment="1" applyProtection="1">
      <alignment horizontal="left"/>
      <protection locked="0"/>
    </xf>
    <xf numFmtId="172" fontId="4" fillId="0" borderId="0" xfId="0" applyNumberFormat="1" applyFont="1" applyAlignment="1" applyProtection="1">
      <alignment horizontal="left"/>
      <protection locked="0"/>
    </xf>
    <xf numFmtId="172" fontId="5" fillId="0" borderId="20" xfId="0" applyNumberFormat="1" applyFont="1" applyBorder="1" applyAlignment="1" applyProtection="1">
      <alignment horizontal="left"/>
      <protection locked="0"/>
    </xf>
    <xf numFmtId="172" fontId="5" fillId="0" borderId="21" xfId="0" applyNumberFormat="1" applyFont="1" applyBorder="1" applyAlignment="1" applyProtection="1">
      <alignment horizontal="left"/>
      <protection locked="0"/>
    </xf>
    <xf numFmtId="172" fontId="5" fillId="0" borderId="22" xfId="0" applyNumberFormat="1" applyFont="1" applyBorder="1" applyAlignment="1" applyProtection="1">
      <alignment horizontal="left"/>
      <protection locked="0"/>
    </xf>
    <xf numFmtId="172" fontId="5" fillId="0" borderId="3" xfId="0" applyNumberFormat="1" applyFont="1" applyBorder="1" applyAlignment="1" applyProtection="1">
      <alignment horizontal="left"/>
      <protection locked="0"/>
    </xf>
    <xf numFmtId="172" fontId="5" fillId="0" borderId="4" xfId="0" applyNumberFormat="1" applyFont="1" applyBorder="1" applyAlignment="1" applyProtection="1">
      <alignment horizontal="left"/>
      <protection locked="0"/>
    </xf>
    <xf numFmtId="167" fontId="4" fillId="0" borderId="0" xfId="0" applyNumberFormat="1" applyFont="1" applyFill="1" applyBorder="1" applyProtection="1"/>
    <xf numFmtId="167" fontId="4" fillId="0" borderId="0" xfId="0" applyNumberFormat="1" applyFont="1" applyFill="1" applyBorder="1" applyProtection="1">
      <protection locked="0"/>
    </xf>
    <xf numFmtId="167" fontId="4" fillId="0" borderId="15" xfId="0" applyNumberFormat="1" applyFont="1" applyBorder="1" applyAlignment="1" applyProtection="1">
      <alignment horizontal="right"/>
    </xf>
    <xf numFmtId="170" fontId="4" fillId="0" borderId="0" xfId="0" applyNumberFormat="1" applyFont="1" applyFill="1" applyBorder="1" applyProtection="1"/>
    <xf numFmtId="174" fontId="4" fillId="0" borderId="15" xfId="0" applyNumberFormat="1" applyFont="1" applyBorder="1" applyProtection="1"/>
    <xf numFmtId="174" fontId="4" fillId="0" borderId="0" xfId="0" applyNumberFormat="1" applyFont="1" applyBorder="1" applyProtection="1"/>
    <xf numFmtId="0" fontId="5" fillId="0" borderId="2" xfId="0" applyFont="1" applyBorder="1" applyProtection="1"/>
    <xf numFmtId="0" fontId="5" fillId="0" borderId="2" xfId="0" applyFont="1" applyBorder="1" applyAlignment="1" applyProtection="1">
      <alignment horizontal="right"/>
    </xf>
    <xf numFmtId="0" fontId="5" fillId="0" borderId="6" xfId="0" applyFont="1" applyBorder="1" applyAlignment="1" applyProtection="1">
      <protection locked="0"/>
    </xf>
    <xf numFmtId="164" fontId="5" fillId="0" borderId="0" xfId="0" applyNumberFormat="1" applyFont="1" applyFill="1" applyBorder="1" applyProtection="1">
      <protection locked="0"/>
    </xf>
    <xf numFmtId="170" fontId="5" fillId="0" borderId="22" xfId="0" applyNumberFormat="1" applyFont="1" applyBorder="1" applyProtection="1"/>
    <xf numFmtId="0" fontId="4" fillId="0" borderId="23" xfId="0" applyFont="1" applyFill="1" applyBorder="1" applyAlignment="1" applyProtection="1">
      <alignment horizontal="center" wrapText="1"/>
    </xf>
    <xf numFmtId="0" fontId="4" fillId="0" borderId="23" xfId="0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 wrapText="1"/>
    </xf>
    <xf numFmtId="173" fontId="5" fillId="0" borderId="24" xfId="0" applyNumberFormat="1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protection locked="0"/>
    </xf>
    <xf numFmtId="0" fontId="5" fillId="0" borderId="25" xfId="0" applyFont="1" applyBorder="1" applyProtection="1">
      <protection locked="0"/>
    </xf>
    <xf numFmtId="0" fontId="5" fillId="0" borderId="25" xfId="0" applyFont="1" applyBorder="1" applyAlignment="1" applyProtection="1">
      <alignment horizontal="left"/>
      <protection locked="0"/>
    </xf>
    <xf numFmtId="171" fontId="5" fillId="0" borderId="25" xfId="0" applyNumberFormat="1" applyFont="1" applyBorder="1" applyAlignment="1" applyProtection="1">
      <alignment horizontal="left"/>
      <protection locked="0"/>
    </xf>
    <xf numFmtId="168" fontId="5" fillId="0" borderId="24" xfId="0" applyNumberFormat="1" applyFont="1" applyBorder="1" applyAlignment="1" applyProtection="1">
      <alignment horizontal="left"/>
      <protection locked="0"/>
    </xf>
    <xf numFmtId="4" fontId="5" fillId="0" borderId="25" xfId="0" applyNumberFormat="1" applyFont="1" applyBorder="1" applyAlignment="1" applyProtection="1">
      <alignment horizontal="right"/>
      <protection locked="0"/>
    </xf>
    <xf numFmtId="169" fontId="5" fillId="0" borderId="24" xfId="0" applyNumberFormat="1" applyFont="1" applyBorder="1" applyAlignment="1" applyProtection="1">
      <alignment horizontal="right"/>
      <protection locked="0"/>
    </xf>
    <xf numFmtId="170" fontId="5" fillId="0" borderId="24" xfId="0" applyNumberFormat="1" applyFont="1" applyBorder="1" applyProtection="1"/>
    <xf numFmtId="0" fontId="5" fillId="0" borderId="24" xfId="0" applyFont="1" applyBorder="1" applyProtection="1">
      <protection locked="0"/>
    </xf>
    <xf numFmtId="0" fontId="5" fillId="0" borderId="24" xfId="0" applyFont="1" applyBorder="1" applyAlignment="1" applyProtection="1">
      <alignment horizontal="left"/>
      <protection locked="0"/>
    </xf>
    <xf numFmtId="171" fontId="5" fillId="0" borderId="24" xfId="0" applyNumberFormat="1" applyFont="1" applyBorder="1" applyAlignment="1" applyProtection="1">
      <alignment horizontal="left"/>
      <protection locked="0"/>
    </xf>
    <xf numFmtId="4" fontId="5" fillId="0" borderId="24" xfId="0" applyNumberFormat="1" applyFont="1" applyBorder="1" applyAlignment="1" applyProtection="1">
      <alignment horizontal="right"/>
      <protection locked="0"/>
    </xf>
    <xf numFmtId="169" fontId="5" fillId="0" borderId="24" xfId="1" applyNumberFormat="1" applyFont="1" applyBorder="1" applyAlignment="1" applyProtection="1">
      <alignment horizontal="right"/>
      <protection locked="0"/>
    </xf>
    <xf numFmtId="173" fontId="5" fillId="0" borderId="26" xfId="0" applyNumberFormat="1" applyFont="1" applyBorder="1" applyAlignment="1" applyProtection="1">
      <alignment horizontal="left"/>
      <protection locked="0"/>
    </xf>
    <xf numFmtId="0" fontId="5" fillId="0" borderId="26" xfId="0" applyFont="1" applyBorder="1" applyAlignment="1" applyProtection="1">
      <protection locked="0"/>
    </xf>
    <xf numFmtId="0" fontId="5" fillId="0" borderId="26" xfId="0" applyFont="1" applyBorder="1" applyProtection="1">
      <protection locked="0"/>
    </xf>
    <xf numFmtId="0" fontId="5" fillId="0" borderId="26" xfId="0" applyFont="1" applyBorder="1" applyAlignment="1" applyProtection="1">
      <alignment horizontal="left"/>
      <protection locked="0"/>
    </xf>
    <xf numFmtId="171" fontId="5" fillId="0" borderId="26" xfId="0" applyNumberFormat="1" applyFont="1" applyBorder="1" applyAlignment="1" applyProtection="1">
      <alignment horizontal="left"/>
      <protection locked="0"/>
    </xf>
    <xf numFmtId="168" fontId="5" fillId="0" borderId="26" xfId="0" applyNumberFormat="1" applyFont="1" applyBorder="1" applyAlignment="1" applyProtection="1">
      <alignment horizontal="left"/>
      <protection locked="0"/>
    </xf>
    <xf numFmtId="4" fontId="5" fillId="0" borderId="26" xfId="0" applyNumberFormat="1" applyFont="1" applyBorder="1" applyAlignment="1" applyProtection="1">
      <alignment horizontal="right"/>
      <protection locked="0"/>
    </xf>
    <xf numFmtId="169" fontId="5" fillId="0" borderId="26" xfId="0" applyNumberFormat="1" applyFont="1" applyBorder="1" applyAlignment="1" applyProtection="1">
      <alignment horizontal="right"/>
      <protection locked="0"/>
    </xf>
    <xf numFmtId="170" fontId="5" fillId="0" borderId="26" xfId="0" applyNumberFormat="1" applyFont="1" applyBorder="1" applyProtection="1"/>
    <xf numFmtId="0" fontId="4" fillId="0" borderId="0" xfId="0" applyNumberFormat="1" applyFont="1" applyProtection="1">
      <protection locked="0"/>
    </xf>
    <xf numFmtId="0" fontId="4" fillId="0" borderId="0" xfId="0" applyNumberFormat="1" applyFont="1" applyAlignment="1" applyProtection="1">
      <alignment horizontal="left"/>
      <protection locked="0"/>
    </xf>
    <xf numFmtId="0" fontId="5" fillId="0" borderId="0" xfId="0" applyNumberFormat="1" applyFont="1" applyProtection="1">
      <protection locked="0"/>
    </xf>
    <xf numFmtId="0" fontId="8" fillId="0" borderId="0" xfId="0" applyNumberFormat="1" applyFont="1" applyProtection="1">
      <protection locked="0"/>
    </xf>
    <xf numFmtId="0" fontId="9" fillId="0" borderId="0" xfId="0" applyNumberFormat="1" applyFont="1" applyProtection="1">
      <protection locked="0"/>
    </xf>
    <xf numFmtId="0" fontId="10" fillId="0" borderId="0" xfId="2" applyNumberFormat="1" applyFont="1" applyAlignment="1" applyProtection="1">
      <protection locked="0"/>
    </xf>
    <xf numFmtId="0" fontId="7" fillId="0" borderId="0" xfId="2" applyNumberFormat="1" applyAlignment="1" applyProtection="1">
      <alignment horizontal="right"/>
      <protection locked="0"/>
    </xf>
    <xf numFmtId="0" fontId="4" fillId="0" borderId="0" xfId="0" applyNumberFormat="1" applyFont="1" applyAlignment="1" applyProtection="1">
      <protection locked="0"/>
    </xf>
    <xf numFmtId="0" fontId="0" fillId="0" borderId="0" xfId="0" applyNumberFormat="1" applyAlignment="1" applyProtection="1">
      <protection locked="0"/>
    </xf>
    <xf numFmtId="0" fontId="4" fillId="0" borderId="0" xfId="0" applyNumberFormat="1" applyFont="1" applyBorder="1" applyAlignment="1" applyProtection="1">
      <protection locked="0"/>
    </xf>
    <xf numFmtId="0" fontId="0" fillId="0" borderId="0" xfId="0" applyNumberFormat="1" applyBorder="1" applyAlignment="1" applyProtection="1"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Alignment="1" applyProtection="1">
      <alignment horizontal="right"/>
    </xf>
    <xf numFmtId="167" fontId="4" fillId="0" borderId="0" xfId="0" applyNumberFormat="1" applyFont="1" applyBorder="1" applyAlignment="1" applyProtection="1">
      <alignment horizontal="right"/>
    </xf>
    <xf numFmtId="0" fontId="5" fillId="0" borderId="0" xfId="0" applyFont="1"/>
    <xf numFmtId="0" fontId="4" fillId="3" borderId="6" xfId="0" applyFont="1" applyFill="1" applyBorder="1" applyAlignment="1" applyProtection="1">
      <alignment horizont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155"/>
  <sheetViews>
    <sheetView view="pageLayout" zoomScaleNormal="100" workbookViewId="0">
      <selection activeCell="B4" sqref="B4"/>
    </sheetView>
  </sheetViews>
  <sheetFormatPr baseColWidth="10" defaultColWidth="9.1796875" defaultRowHeight="13" x14ac:dyDescent="0.3"/>
  <cols>
    <col min="1" max="1" width="13.26953125" style="15" customWidth="1"/>
    <col min="2" max="2" width="35" style="119" customWidth="1"/>
    <col min="3" max="3" width="22" style="15" customWidth="1"/>
    <col min="4" max="4" width="29.453125" style="15" customWidth="1"/>
    <col min="5" max="5" width="9.7265625" style="15" customWidth="1"/>
    <col min="6" max="6" width="8.7265625" style="15" customWidth="1"/>
    <col min="7" max="7" width="9" style="15" customWidth="1"/>
    <col min="8" max="8" width="8.54296875" style="15" customWidth="1"/>
    <col min="9" max="9" width="9" style="15" customWidth="1"/>
    <col min="10" max="11" width="9.453125" style="15" hidden="1" customWidth="1"/>
    <col min="12" max="12" width="10.7265625" style="15" hidden="1" customWidth="1"/>
    <col min="13" max="13" width="9.453125" style="15" customWidth="1"/>
    <col min="14" max="23" width="8.1796875" style="15" customWidth="1"/>
    <col min="24" max="24" width="9.7265625" style="15" customWidth="1"/>
    <col min="25" max="25" width="34.453125" style="15" customWidth="1"/>
    <col min="26" max="26" width="36.54296875" style="15" hidden="1" customWidth="1"/>
    <col min="27" max="27" width="9" style="15" hidden="1" customWidth="1"/>
    <col min="28" max="28" width="9.7265625" style="15" hidden="1" customWidth="1"/>
    <col min="29" max="29" width="8.453125" style="15" hidden="1" customWidth="1"/>
    <col min="30" max="30" width="0" style="15" hidden="1" customWidth="1"/>
    <col min="31" max="16384" width="9.1796875" style="15"/>
  </cols>
  <sheetData>
    <row r="2" spans="1:25" x14ac:dyDescent="0.3">
      <c r="A2" s="13" t="s">
        <v>36</v>
      </c>
      <c r="B2" s="47"/>
      <c r="E2" s="13"/>
      <c r="F2" s="13"/>
    </row>
    <row r="3" spans="1:25" x14ac:dyDescent="0.3">
      <c r="A3" s="13"/>
      <c r="B3" s="47"/>
      <c r="E3" s="13"/>
      <c r="F3" s="13"/>
    </row>
    <row r="4" spans="1:25" x14ac:dyDescent="0.3">
      <c r="A4" s="13" t="s">
        <v>21</v>
      </c>
      <c r="B4" s="62"/>
      <c r="D4" s="16"/>
      <c r="E4" s="17"/>
      <c r="F4" s="18"/>
      <c r="G4" s="16"/>
      <c r="H4" s="16"/>
      <c r="I4" s="19"/>
      <c r="J4" s="16"/>
      <c r="K4" s="16"/>
      <c r="L4" s="16"/>
      <c r="M4" s="16"/>
    </row>
    <row r="5" spans="1:25" s="108" customFormat="1" x14ac:dyDescent="0.3">
      <c r="A5" s="106"/>
      <c r="B5" s="107"/>
      <c r="D5" s="109"/>
      <c r="E5" s="110"/>
      <c r="F5" s="111"/>
      <c r="G5" s="109"/>
      <c r="H5" s="109"/>
      <c r="I5" s="112"/>
      <c r="J5" s="109"/>
      <c r="K5" s="109"/>
      <c r="L5" s="109"/>
      <c r="M5" s="109"/>
    </row>
    <row r="6" spans="1:25" s="108" customFormat="1" x14ac:dyDescent="0.3">
      <c r="A6" s="113" t="s">
        <v>78</v>
      </c>
      <c r="B6" s="114"/>
      <c r="D6" s="109"/>
      <c r="E6" s="110"/>
      <c r="F6" s="111"/>
      <c r="G6" s="109"/>
      <c r="H6" s="109"/>
      <c r="I6" s="112"/>
      <c r="J6" s="109"/>
      <c r="K6" s="109"/>
      <c r="L6" s="109"/>
      <c r="M6" s="109"/>
    </row>
    <row r="7" spans="1:25" ht="13.5" thickBot="1" x14ac:dyDescent="0.35">
      <c r="A7" s="20"/>
      <c r="B7" s="55"/>
      <c r="C7" s="21"/>
      <c r="D7" s="21"/>
      <c r="E7" s="20"/>
      <c r="F7" s="20"/>
      <c r="J7" s="123" t="s">
        <v>20</v>
      </c>
      <c r="K7" s="123"/>
      <c r="L7" s="123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45" customHeight="1" thickBot="1" x14ac:dyDescent="0.35">
      <c r="A8" s="80" t="s">
        <v>43</v>
      </c>
      <c r="B8" s="117" t="s">
        <v>1</v>
      </c>
      <c r="C8" s="80" t="s">
        <v>14</v>
      </c>
      <c r="D8" s="81" t="s">
        <v>24</v>
      </c>
      <c r="E8" s="82" t="s">
        <v>73</v>
      </c>
      <c r="F8" s="80" t="s">
        <v>37</v>
      </c>
      <c r="G8" s="80" t="s">
        <v>18</v>
      </c>
      <c r="H8" s="80" t="s">
        <v>22</v>
      </c>
      <c r="I8" s="80" t="s">
        <v>27</v>
      </c>
      <c r="J8" s="29" t="s">
        <v>15</v>
      </c>
      <c r="K8" s="29" t="s">
        <v>16</v>
      </c>
      <c r="L8" s="29" t="s">
        <v>17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12.75" customHeight="1" x14ac:dyDescent="0.3">
      <c r="A9" s="83"/>
      <c r="B9" s="84"/>
      <c r="C9" s="85"/>
      <c r="D9" s="86"/>
      <c r="E9" s="87"/>
      <c r="F9" s="88"/>
      <c r="G9" s="89"/>
      <c r="H9" s="90"/>
      <c r="I9" s="91">
        <f>ROUND(G9*H9,2)</f>
        <v>0</v>
      </c>
      <c r="J9" s="31"/>
      <c r="K9" s="31"/>
      <c r="L9" s="32">
        <f t="shared" ref="L9:L16" si="0">I9-J9-K9</f>
        <v>0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12.75" customHeight="1" x14ac:dyDescent="0.3">
      <c r="A10" s="83"/>
      <c r="B10" s="84"/>
      <c r="C10" s="92"/>
      <c r="D10" s="93"/>
      <c r="E10" s="94"/>
      <c r="F10" s="88"/>
      <c r="G10" s="95"/>
      <c r="H10" s="90"/>
      <c r="I10" s="91">
        <f t="shared" ref="I10:I58" si="1">ROUND(G10*H10,2)</f>
        <v>0</v>
      </c>
      <c r="J10" s="31"/>
      <c r="K10" s="33"/>
      <c r="L10" s="32">
        <f t="shared" si="0"/>
        <v>0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2.75" customHeight="1" x14ac:dyDescent="0.3">
      <c r="A11" s="83"/>
      <c r="B11" s="84"/>
      <c r="C11" s="92"/>
      <c r="D11" s="93"/>
      <c r="E11" s="94"/>
      <c r="F11" s="88"/>
      <c r="G11" s="95"/>
      <c r="H11" s="90"/>
      <c r="I11" s="91">
        <f t="shared" si="1"/>
        <v>0</v>
      </c>
      <c r="J11" s="31"/>
      <c r="K11" s="33"/>
      <c r="L11" s="32">
        <f t="shared" si="0"/>
        <v>0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12.75" customHeight="1" x14ac:dyDescent="0.3">
      <c r="A12" s="83"/>
      <c r="B12" s="84"/>
      <c r="C12" s="92"/>
      <c r="D12" s="93"/>
      <c r="E12" s="94"/>
      <c r="F12" s="88"/>
      <c r="G12" s="95"/>
      <c r="H12" s="90"/>
      <c r="I12" s="91">
        <f t="shared" si="1"/>
        <v>0</v>
      </c>
      <c r="J12" s="31"/>
      <c r="K12" s="33"/>
      <c r="L12" s="32">
        <f t="shared" si="0"/>
        <v>0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2.75" customHeight="1" x14ac:dyDescent="0.3">
      <c r="A13" s="83"/>
      <c r="B13" s="84"/>
      <c r="C13" s="92"/>
      <c r="D13" s="93"/>
      <c r="E13" s="94"/>
      <c r="F13" s="88"/>
      <c r="G13" s="95"/>
      <c r="H13" s="90"/>
      <c r="I13" s="91">
        <f t="shared" si="1"/>
        <v>0</v>
      </c>
      <c r="J13" s="31"/>
      <c r="K13" s="33"/>
      <c r="L13" s="32">
        <f t="shared" si="0"/>
        <v>0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12.75" customHeight="1" x14ac:dyDescent="0.3">
      <c r="A14" s="83"/>
      <c r="B14" s="84"/>
      <c r="C14" s="92"/>
      <c r="D14" s="93"/>
      <c r="E14" s="94"/>
      <c r="F14" s="88"/>
      <c r="G14" s="95"/>
      <c r="H14" s="90"/>
      <c r="I14" s="91">
        <f t="shared" si="1"/>
        <v>0</v>
      </c>
      <c r="J14" s="31"/>
      <c r="K14" s="33"/>
      <c r="L14" s="32">
        <f t="shared" si="0"/>
        <v>0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5" ht="12.75" customHeight="1" x14ac:dyDescent="0.3">
      <c r="A15" s="83"/>
      <c r="B15" s="84"/>
      <c r="C15" s="92"/>
      <c r="D15" s="93"/>
      <c r="E15" s="94"/>
      <c r="F15" s="88"/>
      <c r="G15" s="95"/>
      <c r="H15" s="90"/>
      <c r="I15" s="91">
        <f t="shared" si="1"/>
        <v>0</v>
      </c>
      <c r="J15" s="31"/>
      <c r="K15" s="33"/>
      <c r="L15" s="32">
        <f t="shared" si="0"/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x14ac:dyDescent="0.3">
      <c r="A16" s="83"/>
      <c r="B16" s="92"/>
      <c r="C16" s="92"/>
      <c r="D16" s="93"/>
      <c r="E16" s="94"/>
      <c r="F16" s="88"/>
      <c r="G16" s="95"/>
      <c r="H16" s="96"/>
      <c r="I16" s="91">
        <f t="shared" si="1"/>
        <v>0</v>
      </c>
      <c r="J16" s="34"/>
      <c r="K16" s="34"/>
      <c r="L16" s="32">
        <f t="shared" si="0"/>
        <v>0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25" ht="12.75" customHeight="1" x14ac:dyDescent="0.3">
      <c r="A17" s="83"/>
      <c r="B17" s="84"/>
      <c r="C17" s="92"/>
      <c r="D17" s="93"/>
      <c r="E17" s="94"/>
      <c r="F17" s="88"/>
      <c r="G17" s="95"/>
      <c r="H17" s="90"/>
      <c r="I17" s="91">
        <f t="shared" si="1"/>
        <v>0</v>
      </c>
      <c r="J17" s="31"/>
      <c r="K17" s="33"/>
      <c r="L17" s="32">
        <f t="shared" ref="L17:L24" si="2">I17-J17-K17</f>
        <v>0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25" ht="12.75" customHeight="1" x14ac:dyDescent="0.3">
      <c r="A18" s="83"/>
      <c r="B18" s="84"/>
      <c r="C18" s="92"/>
      <c r="D18" s="93"/>
      <c r="E18" s="94"/>
      <c r="F18" s="88"/>
      <c r="G18" s="95"/>
      <c r="H18" s="90"/>
      <c r="I18" s="91">
        <f t="shared" si="1"/>
        <v>0</v>
      </c>
      <c r="J18" s="31"/>
      <c r="K18" s="33"/>
      <c r="L18" s="32">
        <f t="shared" si="2"/>
        <v>0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5" ht="12.75" customHeight="1" x14ac:dyDescent="0.3">
      <c r="A19" s="83"/>
      <c r="B19" s="84"/>
      <c r="C19" s="92"/>
      <c r="D19" s="93"/>
      <c r="E19" s="94"/>
      <c r="F19" s="88"/>
      <c r="G19" s="95"/>
      <c r="H19" s="90"/>
      <c r="I19" s="91">
        <f t="shared" si="1"/>
        <v>0</v>
      </c>
      <c r="J19" s="31"/>
      <c r="K19" s="33"/>
      <c r="L19" s="32">
        <f t="shared" si="2"/>
        <v>0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ht="12.75" customHeight="1" x14ac:dyDescent="0.3">
      <c r="A20" s="83"/>
      <c r="B20" s="84"/>
      <c r="C20" s="92"/>
      <c r="D20" s="93"/>
      <c r="E20" s="94"/>
      <c r="F20" s="88"/>
      <c r="G20" s="95"/>
      <c r="H20" s="90"/>
      <c r="I20" s="91">
        <f t="shared" si="1"/>
        <v>0</v>
      </c>
      <c r="J20" s="31"/>
      <c r="K20" s="33"/>
      <c r="L20" s="32">
        <f t="shared" si="2"/>
        <v>0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25" ht="12.75" customHeight="1" x14ac:dyDescent="0.3">
      <c r="A21" s="83"/>
      <c r="B21" s="84"/>
      <c r="C21" s="92"/>
      <c r="D21" s="93"/>
      <c r="E21" s="94"/>
      <c r="F21" s="88"/>
      <c r="G21" s="95"/>
      <c r="H21" s="90"/>
      <c r="I21" s="91">
        <f t="shared" si="1"/>
        <v>0</v>
      </c>
      <c r="J21" s="31"/>
      <c r="K21" s="33"/>
      <c r="L21" s="32">
        <f t="shared" si="2"/>
        <v>0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 ht="12.75" customHeight="1" x14ac:dyDescent="0.3">
      <c r="A22" s="83"/>
      <c r="B22" s="84"/>
      <c r="C22" s="92"/>
      <c r="D22" s="93"/>
      <c r="E22" s="94"/>
      <c r="F22" s="88"/>
      <c r="G22" s="95"/>
      <c r="H22" s="90"/>
      <c r="I22" s="91">
        <f t="shared" si="1"/>
        <v>0</v>
      </c>
      <c r="J22" s="31"/>
      <c r="K22" s="33"/>
      <c r="L22" s="32">
        <f t="shared" si="2"/>
        <v>0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5" ht="12.75" customHeight="1" x14ac:dyDescent="0.3">
      <c r="A23" s="83"/>
      <c r="B23" s="84"/>
      <c r="C23" s="92"/>
      <c r="D23" s="93"/>
      <c r="E23" s="94"/>
      <c r="F23" s="88"/>
      <c r="G23" s="95"/>
      <c r="H23" s="90"/>
      <c r="I23" s="91">
        <f t="shared" si="1"/>
        <v>0</v>
      </c>
      <c r="J23" s="31"/>
      <c r="K23" s="33"/>
      <c r="L23" s="32">
        <f t="shared" si="2"/>
        <v>0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 ht="12.75" customHeight="1" x14ac:dyDescent="0.3">
      <c r="A24" s="83"/>
      <c r="B24" s="84"/>
      <c r="C24" s="92"/>
      <c r="D24" s="93"/>
      <c r="E24" s="94"/>
      <c r="F24" s="88"/>
      <c r="G24" s="95"/>
      <c r="H24" s="90"/>
      <c r="I24" s="91">
        <f t="shared" si="1"/>
        <v>0</v>
      </c>
      <c r="J24" s="31"/>
      <c r="K24" s="33"/>
      <c r="L24" s="32">
        <f t="shared" si="2"/>
        <v>0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12.75" customHeight="1" x14ac:dyDescent="0.3">
      <c r="A25" s="83"/>
      <c r="B25" s="84"/>
      <c r="C25" s="92"/>
      <c r="D25" s="93"/>
      <c r="E25" s="94"/>
      <c r="F25" s="88"/>
      <c r="G25" s="95"/>
      <c r="H25" s="90"/>
      <c r="I25" s="91">
        <f t="shared" si="1"/>
        <v>0</v>
      </c>
      <c r="J25" s="31"/>
      <c r="K25" s="33"/>
      <c r="L25" s="32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ht="12.75" customHeight="1" x14ac:dyDescent="0.3">
      <c r="A26" s="83"/>
      <c r="B26" s="84"/>
      <c r="C26" s="92"/>
      <c r="D26" s="93"/>
      <c r="E26" s="94"/>
      <c r="F26" s="88"/>
      <c r="G26" s="95"/>
      <c r="H26" s="90"/>
      <c r="I26" s="91">
        <f t="shared" si="1"/>
        <v>0</v>
      </c>
      <c r="J26" s="31"/>
      <c r="K26" s="33"/>
      <c r="L26" s="32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ht="12.75" customHeight="1" x14ac:dyDescent="0.3">
      <c r="A27" s="83"/>
      <c r="B27" s="84"/>
      <c r="C27" s="92"/>
      <c r="D27" s="93"/>
      <c r="E27" s="94"/>
      <c r="F27" s="88"/>
      <c r="G27" s="95"/>
      <c r="H27" s="90"/>
      <c r="I27" s="91">
        <f t="shared" si="1"/>
        <v>0</v>
      </c>
      <c r="J27" s="31"/>
      <c r="K27" s="33"/>
      <c r="L27" s="32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2.75" customHeight="1" x14ac:dyDescent="0.3">
      <c r="A28" s="83"/>
      <c r="B28" s="84"/>
      <c r="C28" s="92"/>
      <c r="D28" s="93"/>
      <c r="E28" s="94"/>
      <c r="F28" s="88"/>
      <c r="G28" s="95"/>
      <c r="H28" s="90"/>
      <c r="I28" s="91">
        <f t="shared" si="1"/>
        <v>0</v>
      </c>
      <c r="J28" s="31"/>
      <c r="K28" s="33"/>
      <c r="L28" s="32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ht="12.75" customHeight="1" x14ac:dyDescent="0.3">
      <c r="A29" s="83"/>
      <c r="B29" s="84"/>
      <c r="C29" s="92"/>
      <c r="D29" s="93"/>
      <c r="E29" s="94"/>
      <c r="F29" s="88"/>
      <c r="G29" s="95"/>
      <c r="H29" s="90"/>
      <c r="I29" s="91">
        <f t="shared" si="1"/>
        <v>0</v>
      </c>
      <c r="J29" s="31"/>
      <c r="K29" s="33"/>
      <c r="L29" s="32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 ht="12.75" customHeight="1" x14ac:dyDescent="0.3">
      <c r="A30" s="83"/>
      <c r="B30" s="84"/>
      <c r="C30" s="92"/>
      <c r="D30" s="93"/>
      <c r="E30" s="94"/>
      <c r="F30" s="88"/>
      <c r="G30" s="95"/>
      <c r="H30" s="90"/>
      <c r="I30" s="91">
        <f t="shared" si="1"/>
        <v>0</v>
      </c>
      <c r="J30" s="31"/>
      <c r="K30" s="33"/>
      <c r="L30" s="32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12.75" customHeight="1" x14ac:dyDescent="0.3">
      <c r="A31" s="83"/>
      <c r="B31" s="84"/>
      <c r="C31" s="92"/>
      <c r="D31" s="93"/>
      <c r="E31" s="94"/>
      <c r="F31" s="88"/>
      <c r="G31" s="95"/>
      <c r="H31" s="90"/>
      <c r="I31" s="91">
        <f t="shared" si="1"/>
        <v>0</v>
      </c>
      <c r="J31" s="31"/>
      <c r="K31" s="33"/>
      <c r="L31" s="32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2.75" customHeight="1" x14ac:dyDescent="0.3">
      <c r="A32" s="83"/>
      <c r="B32" s="84"/>
      <c r="C32" s="92"/>
      <c r="D32" s="93"/>
      <c r="E32" s="94"/>
      <c r="F32" s="88"/>
      <c r="G32" s="95"/>
      <c r="H32" s="90"/>
      <c r="I32" s="91">
        <f t="shared" si="1"/>
        <v>0</v>
      </c>
      <c r="J32" s="31"/>
      <c r="K32" s="33"/>
      <c r="L32" s="32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 ht="12.75" customHeight="1" x14ac:dyDescent="0.3">
      <c r="A33" s="83"/>
      <c r="B33" s="84"/>
      <c r="C33" s="92"/>
      <c r="D33" s="93"/>
      <c r="E33" s="94"/>
      <c r="F33" s="88"/>
      <c r="G33" s="95"/>
      <c r="H33" s="90"/>
      <c r="I33" s="91">
        <f t="shared" si="1"/>
        <v>0</v>
      </c>
      <c r="J33" s="31"/>
      <c r="K33" s="33"/>
      <c r="L33" s="32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ht="12.75" customHeight="1" x14ac:dyDescent="0.3">
      <c r="A34" s="83"/>
      <c r="B34" s="84"/>
      <c r="C34" s="92"/>
      <c r="D34" s="93"/>
      <c r="E34" s="94"/>
      <c r="F34" s="88"/>
      <c r="G34" s="95"/>
      <c r="H34" s="90"/>
      <c r="I34" s="91">
        <f t="shared" si="1"/>
        <v>0</v>
      </c>
      <c r="J34" s="31"/>
      <c r="K34" s="33"/>
      <c r="L34" s="32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ht="12.75" customHeight="1" x14ac:dyDescent="0.3">
      <c r="A35" s="83"/>
      <c r="B35" s="84"/>
      <c r="C35" s="92"/>
      <c r="D35" s="93"/>
      <c r="E35" s="94"/>
      <c r="F35" s="88"/>
      <c r="G35" s="95"/>
      <c r="H35" s="90"/>
      <c r="I35" s="91">
        <f t="shared" si="1"/>
        <v>0</v>
      </c>
      <c r="J35" s="31"/>
      <c r="K35" s="33"/>
      <c r="L35" s="32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ht="12.75" customHeight="1" x14ac:dyDescent="0.3">
      <c r="A36" s="83"/>
      <c r="B36" s="84"/>
      <c r="C36" s="92"/>
      <c r="D36" s="93"/>
      <c r="E36" s="94"/>
      <c r="F36" s="88"/>
      <c r="G36" s="95"/>
      <c r="H36" s="90"/>
      <c r="I36" s="91">
        <f t="shared" si="1"/>
        <v>0</v>
      </c>
      <c r="J36" s="31"/>
      <c r="K36" s="33"/>
      <c r="L36" s="32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2.75" customHeight="1" x14ac:dyDescent="0.3">
      <c r="A37" s="83"/>
      <c r="B37" s="84"/>
      <c r="C37" s="92"/>
      <c r="D37" s="93"/>
      <c r="E37" s="94"/>
      <c r="F37" s="88"/>
      <c r="G37" s="95"/>
      <c r="H37" s="90"/>
      <c r="I37" s="91">
        <f t="shared" si="1"/>
        <v>0</v>
      </c>
      <c r="J37" s="31"/>
      <c r="K37" s="33"/>
      <c r="L37" s="32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ht="12.75" customHeight="1" x14ac:dyDescent="0.3">
      <c r="A38" s="83"/>
      <c r="B38" s="84"/>
      <c r="C38" s="92"/>
      <c r="D38" s="93"/>
      <c r="E38" s="94"/>
      <c r="F38" s="88"/>
      <c r="G38" s="95"/>
      <c r="H38" s="90"/>
      <c r="I38" s="91">
        <f t="shared" si="1"/>
        <v>0</v>
      </c>
      <c r="J38" s="31"/>
      <c r="K38" s="33"/>
      <c r="L38" s="32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 ht="12.75" customHeight="1" x14ac:dyDescent="0.3">
      <c r="A39" s="83"/>
      <c r="B39" s="84"/>
      <c r="C39" s="92"/>
      <c r="D39" s="93"/>
      <c r="E39" s="94"/>
      <c r="F39" s="88"/>
      <c r="G39" s="95"/>
      <c r="H39" s="90"/>
      <c r="I39" s="91">
        <f t="shared" si="1"/>
        <v>0</v>
      </c>
      <c r="J39" s="31"/>
      <c r="K39" s="33"/>
      <c r="L39" s="32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 ht="12.75" customHeight="1" x14ac:dyDescent="0.3">
      <c r="A40" s="83"/>
      <c r="B40" s="84"/>
      <c r="C40" s="92"/>
      <c r="D40" s="93"/>
      <c r="E40" s="94"/>
      <c r="F40" s="88"/>
      <c r="G40" s="95"/>
      <c r="H40" s="90"/>
      <c r="I40" s="91">
        <f t="shared" si="1"/>
        <v>0</v>
      </c>
      <c r="J40" s="31"/>
      <c r="K40" s="33"/>
      <c r="L40" s="32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 ht="12.75" customHeight="1" x14ac:dyDescent="0.3">
      <c r="A41" s="83"/>
      <c r="B41" s="84"/>
      <c r="C41" s="92"/>
      <c r="D41" s="93"/>
      <c r="E41" s="94"/>
      <c r="F41" s="88"/>
      <c r="G41" s="95"/>
      <c r="H41" s="90"/>
      <c r="I41" s="91">
        <f t="shared" si="1"/>
        <v>0</v>
      </c>
      <c r="J41" s="31"/>
      <c r="K41" s="33"/>
      <c r="L41" s="32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 ht="12.75" customHeight="1" x14ac:dyDescent="0.3">
      <c r="A42" s="83"/>
      <c r="B42" s="84"/>
      <c r="C42" s="92"/>
      <c r="D42" s="93"/>
      <c r="E42" s="94"/>
      <c r="F42" s="88"/>
      <c r="G42" s="95"/>
      <c r="H42" s="90"/>
      <c r="I42" s="91">
        <f t="shared" si="1"/>
        <v>0</v>
      </c>
      <c r="J42" s="31"/>
      <c r="K42" s="33"/>
      <c r="L42" s="32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 ht="12.75" customHeight="1" x14ac:dyDescent="0.3">
      <c r="A43" s="83"/>
      <c r="B43" s="84"/>
      <c r="C43" s="92"/>
      <c r="D43" s="93"/>
      <c r="E43" s="94"/>
      <c r="F43" s="88"/>
      <c r="G43" s="95"/>
      <c r="H43" s="90"/>
      <c r="I43" s="91">
        <f t="shared" si="1"/>
        <v>0</v>
      </c>
      <c r="J43" s="31"/>
      <c r="K43" s="33"/>
      <c r="L43" s="32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 ht="12.75" customHeight="1" x14ac:dyDescent="0.3">
      <c r="A44" s="83"/>
      <c r="B44" s="84"/>
      <c r="C44" s="92"/>
      <c r="D44" s="93"/>
      <c r="E44" s="94"/>
      <c r="F44" s="88"/>
      <c r="G44" s="95"/>
      <c r="H44" s="90"/>
      <c r="I44" s="91">
        <f t="shared" si="1"/>
        <v>0</v>
      </c>
      <c r="J44" s="31"/>
      <c r="K44" s="33"/>
      <c r="L44" s="32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 ht="12.75" customHeight="1" x14ac:dyDescent="0.3">
      <c r="A45" s="83"/>
      <c r="B45" s="84"/>
      <c r="C45" s="92"/>
      <c r="D45" s="93"/>
      <c r="E45" s="94"/>
      <c r="F45" s="88"/>
      <c r="G45" s="95"/>
      <c r="H45" s="90"/>
      <c r="I45" s="91">
        <f t="shared" si="1"/>
        <v>0</v>
      </c>
      <c r="J45" s="31"/>
      <c r="K45" s="33"/>
      <c r="L45" s="32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5" ht="12.75" customHeight="1" x14ac:dyDescent="0.3">
      <c r="A46" s="83"/>
      <c r="B46" s="84"/>
      <c r="C46" s="92"/>
      <c r="D46" s="93"/>
      <c r="E46" s="94"/>
      <c r="F46" s="88"/>
      <c r="G46" s="95"/>
      <c r="H46" s="90"/>
      <c r="I46" s="91">
        <f t="shared" si="1"/>
        <v>0</v>
      </c>
      <c r="J46" s="31"/>
      <c r="K46" s="33"/>
      <c r="L46" s="32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 ht="12.75" customHeight="1" x14ac:dyDescent="0.3">
      <c r="A47" s="83"/>
      <c r="B47" s="84"/>
      <c r="C47" s="92"/>
      <c r="D47" s="93"/>
      <c r="E47" s="94"/>
      <c r="F47" s="88"/>
      <c r="G47" s="95"/>
      <c r="H47" s="90"/>
      <c r="I47" s="91">
        <f t="shared" si="1"/>
        <v>0</v>
      </c>
      <c r="J47" s="31"/>
      <c r="K47" s="33"/>
      <c r="L47" s="32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 ht="12.75" customHeight="1" x14ac:dyDescent="0.3">
      <c r="A48" s="83"/>
      <c r="B48" s="84"/>
      <c r="C48" s="92"/>
      <c r="D48" s="93"/>
      <c r="E48" s="94"/>
      <c r="F48" s="88"/>
      <c r="G48" s="95"/>
      <c r="H48" s="90"/>
      <c r="I48" s="91">
        <f t="shared" si="1"/>
        <v>0</v>
      </c>
      <c r="J48" s="31"/>
      <c r="K48" s="33"/>
      <c r="L48" s="32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 ht="12.75" customHeight="1" x14ac:dyDescent="0.3">
      <c r="A49" s="83"/>
      <c r="B49" s="84"/>
      <c r="C49" s="92"/>
      <c r="D49" s="93"/>
      <c r="E49" s="94"/>
      <c r="F49" s="88"/>
      <c r="G49" s="95"/>
      <c r="H49" s="90"/>
      <c r="I49" s="91">
        <f t="shared" si="1"/>
        <v>0</v>
      </c>
      <c r="J49" s="31"/>
      <c r="K49" s="33"/>
      <c r="L49" s="32">
        <f>I49-J49-K49</f>
        <v>0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 ht="12.75" customHeight="1" x14ac:dyDescent="0.3">
      <c r="A50" s="83"/>
      <c r="B50" s="84"/>
      <c r="C50" s="92"/>
      <c r="D50" s="93"/>
      <c r="E50" s="94"/>
      <c r="F50" s="88"/>
      <c r="G50" s="95"/>
      <c r="H50" s="90"/>
      <c r="I50" s="91">
        <f t="shared" si="1"/>
        <v>0</v>
      </c>
      <c r="J50" s="31"/>
      <c r="K50" s="33"/>
      <c r="L50" s="32">
        <f>I50-J50-K50</f>
        <v>0</v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1:25" ht="12.75" customHeight="1" x14ac:dyDescent="0.3">
      <c r="A51" s="83"/>
      <c r="B51" s="84"/>
      <c r="C51" s="92"/>
      <c r="D51" s="93"/>
      <c r="E51" s="94"/>
      <c r="F51" s="88"/>
      <c r="G51" s="95"/>
      <c r="H51" s="90"/>
      <c r="I51" s="91">
        <f t="shared" si="1"/>
        <v>0</v>
      </c>
      <c r="J51" s="31"/>
      <c r="K51" s="33"/>
      <c r="L51" s="32">
        <f>I51-J51-K51</f>
        <v>0</v>
      </c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1:25" ht="12.75" customHeight="1" x14ac:dyDescent="0.3">
      <c r="A52" s="83"/>
      <c r="B52" s="84"/>
      <c r="C52" s="92"/>
      <c r="D52" s="93"/>
      <c r="E52" s="94"/>
      <c r="F52" s="88"/>
      <c r="G52" s="95"/>
      <c r="H52" s="90"/>
      <c r="I52" s="91">
        <f t="shared" si="1"/>
        <v>0</v>
      </c>
      <c r="J52" s="31"/>
      <c r="K52" s="33"/>
      <c r="L52" s="32">
        <f>I52-J52-K52</f>
        <v>0</v>
      </c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1:25" ht="12.75" customHeight="1" x14ac:dyDescent="0.3">
      <c r="A53" s="83"/>
      <c r="B53" s="84"/>
      <c r="C53" s="92"/>
      <c r="D53" s="93"/>
      <c r="E53" s="94"/>
      <c r="F53" s="88"/>
      <c r="G53" s="95"/>
      <c r="H53" s="90"/>
      <c r="I53" s="91">
        <f t="shared" si="1"/>
        <v>0</v>
      </c>
      <c r="J53" s="31"/>
      <c r="K53" s="33"/>
      <c r="L53" s="32">
        <f>I53-J53-K53</f>
        <v>0</v>
      </c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1:25" ht="12.75" customHeight="1" x14ac:dyDescent="0.3">
      <c r="A54" s="83"/>
      <c r="B54" s="84"/>
      <c r="C54" s="92"/>
      <c r="D54" s="93"/>
      <c r="E54" s="94"/>
      <c r="F54" s="88"/>
      <c r="G54" s="95"/>
      <c r="H54" s="90"/>
      <c r="I54" s="91">
        <f t="shared" si="1"/>
        <v>0</v>
      </c>
      <c r="J54" s="31"/>
      <c r="K54" s="33"/>
      <c r="L54" s="32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 ht="12.75" customHeight="1" x14ac:dyDescent="0.3">
      <c r="A55" s="83"/>
      <c r="B55" s="84"/>
      <c r="C55" s="92"/>
      <c r="D55" s="93"/>
      <c r="E55" s="94"/>
      <c r="F55" s="88"/>
      <c r="G55" s="95"/>
      <c r="H55" s="90"/>
      <c r="I55" s="91">
        <f t="shared" si="1"/>
        <v>0</v>
      </c>
      <c r="J55" s="31"/>
      <c r="K55" s="33"/>
      <c r="L55" s="32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spans="1:25" ht="12.75" customHeight="1" x14ac:dyDescent="0.3">
      <c r="A56" s="83"/>
      <c r="B56" s="84"/>
      <c r="C56" s="92"/>
      <c r="D56" s="93"/>
      <c r="E56" s="94"/>
      <c r="F56" s="88"/>
      <c r="G56" s="95"/>
      <c r="H56" s="90"/>
      <c r="I56" s="91">
        <f t="shared" si="1"/>
        <v>0</v>
      </c>
      <c r="J56" s="31"/>
      <c r="K56" s="33"/>
      <c r="L56" s="32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 spans="1:25" ht="12.75" customHeight="1" x14ac:dyDescent="0.3">
      <c r="A57" s="83"/>
      <c r="B57" s="84"/>
      <c r="C57" s="92"/>
      <c r="D57" s="93"/>
      <c r="E57" s="94"/>
      <c r="F57" s="88"/>
      <c r="G57" s="95"/>
      <c r="H57" s="90"/>
      <c r="I57" s="91">
        <f t="shared" si="1"/>
        <v>0</v>
      </c>
      <c r="J57" s="31"/>
      <c r="K57" s="33"/>
      <c r="L57" s="32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</row>
    <row r="58" spans="1:25" ht="12.75" customHeight="1" thickBot="1" x14ac:dyDescent="0.35">
      <c r="A58" s="97"/>
      <c r="B58" s="98"/>
      <c r="C58" s="99"/>
      <c r="D58" s="100"/>
      <c r="E58" s="101"/>
      <c r="F58" s="102"/>
      <c r="G58" s="103"/>
      <c r="H58" s="104"/>
      <c r="I58" s="105">
        <f t="shared" si="1"/>
        <v>0</v>
      </c>
      <c r="J58" s="31"/>
      <c r="K58" s="33"/>
      <c r="L58" s="32">
        <f>I58-J58-K58</f>
        <v>0</v>
      </c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 spans="1:25" ht="12.75" customHeight="1" x14ac:dyDescent="0.3">
      <c r="A59" s="16" t="s">
        <v>75</v>
      </c>
      <c r="B59" s="118"/>
      <c r="C59" s="30"/>
      <c r="D59" s="43"/>
      <c r="E59" s="13"/>
      <c r="F59" s="13"/>
      <c r="H59" s="43"/>
      <c r="I59" s="69"/>
      <c r="J59" s="31"/>
      <c r="K59" s="33"/>
      <c r="L59" s="32" t="e">
        <f>#REF!-J59-K59</f>
        <v>#REF!</v>
      </c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</row>
    <row r="60" spans="1:25" ht="12.75" customHeight="1" x14ac:dyDescent="0.3">
      <c r="A60" s="16" t="s">
        <v>74</v>
      </c>
      <c r="B60" s="118"/>
      <c r="C60" s="30"/>
      <c r="D60" s="43" t="s">
        <v>44</v>
      </c>
      <c r="E60" s="13"/>
      <c r="F60" s="13"/>
      <c r="H60" s="43"/>
      <c r="I60" s="69">
        <f>SUM(I9:I58)</f>
        <v>0</v>
      </c>
      <c r="J60" s="31"/>
      <c r="K60" s="33"/>
      <c r="L60" s="32" t="e">
        <f>#REF!-J60-K60</f>
        <v>#REF!</v>
      </c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</row>
    <row r="61" spans="1:25" ht="12.75" customHeight="1" x14ac:dyDescent="0.3">
      <c r="D61" s="43" t="s">
        <v>45</v>
      </c>
      <c r="E61" s="13"/>
      <c r="F61" s="13"/>
      <c r="H61" s="43"/>
      <c r="I61" s="70"/>
      <c r="J61" s="31"/>
      <c r="K61" s="33"/>
      <c r="L61" s="32" t="e">
        <f>#REF!-J61-K61</f>
        <v>#REF!</v>
      </c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</row>
    <row r="62" spans="1:25" ht="12.75" customHeight="1" thickBot="1" x14ac:dyDescent="0.35">
      <c r="D62" s="43" t="s">
        <v>46</v>
      </c>
      <c r="I62" s="71">
        <f>SUM(I60-I61)</f>
        <v>0</v>
      </c>
      <c r="J62" s="31"/>
      <c r="K62" s="33"/>
      <c r="L62" s="32" t="e">
        <f>#REF!-J62-K62</f>
        <v>#REF!</v>
      </c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</row>
    <row r="63" spans="1:25" ht="12.75" customHeight="1" thickTop="1" x14ac:dyDescent="0.3">
      <c r="D63" s="43"/>
      <c r="I63" s="121"/>
      <c r="J63" s="31"/>
      <c r="K63" s="33"/>
      <c r="L63" s="32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</row>
    <row r="64" spans="1:25" ht="12.75" customHeight="1" x14ac:dyDescent="0.3">
      <c r="D64" s="46" t="s">
        <v>21</v>
      </c>
      <c r="E64" s="60"/>
      <c r="F64" s="60"/>
      <c r="G64" s="60"/>
      <c r="H64" s="60"/>
      <c r="I64" s="61"/>
      <c r="J64" s="31"/>
      <c r="K64" s="33"/>
      <c r="L64" s="32" t="e">
        <f>#REF!-J64-K64</f>
        <v>#REF!</v>
      </c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</row>
    <row r="65" spans="1:25" ht="12.75" customHeight="1" x14ac:dyDescent="0.3">
      <c r="D65" s="46"/>
      <c r="E65" s="75"/>
      <c r="F65" s="75"/>
      <c r="G65" s="75"/>
      <c r="H65" s="75"/>
      <c r="I65" s="76"/>
      <c r="J65" s="31"/>
      <c r="K65" s="33"/>
      <c r="L65" s="32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</row>
    <row r="66" spans="1:25" ht="12.75" customHeight="1" x14ac:dyDescent="0.3">
      <c r="A66" s="15" t="s">
        <v>40</v>
      </c>
      <c r="D66" s="46" t="s">
        <v>50</v>
      </c>
      <c r="E66" s="60"/>
      <c r="F66" s="60"/>
      <c r="G66" s="61"/>
      <c r="H66" s="60"/>
      <c r="I66" s="61"/>
      <c r="J66" s="31"/>
      <c r="K66" s="33"/>
      <c r="L66" s="32" t="e">
        <f>#REF!-J66-K66</f>
        <v>#REF!</v>
      </c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</row>
    <row r="67" spans="1:25" x14ac:dyDescent="0.3">
      <c r="D67" s="46"/>
      <c r="E67" s="75"/>
      <c r="F67" s="75"/>
      <c r="G67" s="76"/>
      <c r="H67" s="75"/>
      <c r="I67" s="76"/>
      <c r="J67" s="34"/>
      <c r="K67" s="34"/>
      <c r="L67" s="32" t="e">
        <f>#REF!-J67-K67</f>
        <v>#REF!</v>
      </c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 spans="1:25" x14ac:dyDescent="0.3">
      <c r="A68" s="122" t="s">
        <v>95</v>
      </c>
      <c r="D68" s="46"/>
      <c r="E68" s="21"/>
      <c r="F68" s="21"/>
      <c r="G68" s="120"/>
      <c r="H68" s="21"/>
      <c r="I68" s="120"/>
      <c r="J68" s="34"/>
      <c r="K68" s="34"/>
      <c r="L68" s="32" t="e">
        <f>#REF!-J68-K68</f>
        <v>#REF!</v>
      </c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</row>
    <row r="69" spans="1:25" x14ac:dyDescent="0.3">
      <c r="J69" s="34"/>
      <c r="K69" s="34"/>
      <c r="L69" s="32" t="e">
        <f>#REF!-J69-K69</f>
        <v>#REF!</v>
      </c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</row>
    <row r="70" spans="1:25" x14ac:dyDescent="0.3">
      <c r="J70" s="34"/>
      <c r="K70" s="34"/>
      <c r="L70" s="32" t="e">
        <f>#REF!-J70-K70</f>
        <v>#REF!</v>
      </c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  <row r="71" spans="1:25" x14ac:dyDescent="0.3">
      <c r="J71" s="34"/>
      <c r="K71" s="34"/>
      <c r="L71" s="32" t="e">
        <f>#REF!-J71-K71</f>
        <v>#REF!</v>
      </c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</row>
    <row r="72" spans="1:25" x14ac:dyDescent="0.3">
      <c r="J72" s="34"/>
      <c r="K72" s="34"/>
      <c r="L72" s="32" t="e">
        <f>#REF!-J72-K72</f>
        <v>#REF!</v>
      </c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1:25" x14ac:dyDescent="0.3">
      <c r="J73" s="34"/>
      <c r="K73" s="34"/>
      <c r="L73" s="32" t="e">
        <f>#REF!-J73-K73</f>
        <v>#REF!</v>
      </c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</row>
    <row r="74" spans="1:25" x14ac:dyDescent="0.3">
      <c r="J74" s="34"/>
      <c r="K74" s="34"/>
      <c r="L74" s="32" t="e">
        <f>#REF!-J74-K74</f>
        <v>#REF!</v>
      </c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</row>
    <row r="75" spans="1:25" x14ac:dyDescent="0.3">
      <c r="J75" s="34"/>
      <c r="K75" s="34"/>
      <c r="L75" s="32" t="e">
        <f>SUM(L16:L74)</f>
        <v>#REF!</v>
      </c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 spans="1:25" x14ac:dyDescent="0.3">
      <c r="J76" s="34"/>
      <c r="K76" s="34"/>
      <c r="L76" s="32" t="e">
        <f>SUM(L67:L75)</f>
        <v>#REF!</v>
      </c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5" x14ac:dyDescent="0.3">
      <c r="J77" s="34"/>
      <c r="K77" s="33"/>
      <c r="L77" s="32" t="e">
        <f>SUM(L68:L76)</f>
        <v>#REF!</v>
      </c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5" x14ac:dyDescent="0.3">
      <c r="J78" s="34"/>
      <c r="K78" s="34"/>
      <c r="L78" s="32" t="e">
        <f>#REF!-J78-K78</f>
        <v>#REF!</v>
      </c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</row>
    <row r="79" spans="1:25" x14ac:dyDescent="0.3">
      <c r="J79" s="34"/>
      <c r="K79" s="36"/>
      <c r="L79" s="32" t="e">
        <f>#REF!-J79-K79</f>
        <v>#REF!</v>
      </c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</row>
    <row r="80" spans="1:25" x14ac:dyDescent="0.3">
      <c r="J80" s="34"/>
      <c r="K80" s="34"/>
      <c r="L80" s="32" t="e">
        <f>#REF!</f>
        <v>#REF!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</row>
    <row r="81" spans="1:31" x14ac:dyDescent="0.3">
      <c r="J81" s="34"/>
      <c r="K81" s="34"/>
      <c r="L81" s="37" t="e">
        <f>SUM(L79:L80)</f>
        <v>#REF!</v>
      </c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</row>
    <row r="82" spans="1:31" x14ac:dyDescent="0.3">
      <c r="J82" s="34"/>
      <c r="K82" s="34"/>
      <c r="L82" s="37" t="e">
        <f>SUM(L80:L81)</f>
        <v>#REF!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1:31" x14ac:dyDescent="0.3">
      <c r="J83" s="34"/>
      <c r="K83" s="34"/>
      <c r="L83" s="37" t="e">
        <f>SUM(#REF!)</f>
        <v>#REF!</v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</row>
    <row r="84" spans="1:31" x14ac:dyDescent="0.3">
      <c r="J84" s="34"/>
      <c r="K84" s="34"/>
      <c r="L84" s="37" t="e">
        <f>SUM(L83:L83)</f>
        <v>#REF!</v>
      </c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</row>
    <row r="85" spans="1:31" x14ac:dyDescent="0.3">
      <c r="J85" s="34"/>
      <c r="K85" s="34"/>
      <c r="L85" s="37" t="e">
        <f>SUM(L83:L84)</f>
        <v>#REF!</v>
      </c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</row>
    <row r="86" spans="1:31" x14ac:dyDescent="0.3">
      <c r="J86" s="34"/>
      <c r="K86" s="34"/>
      <c r="L86" s="37" t="e">
        <f>SUM(L83:L85)</f>
        <v>#REF!</v>
      </c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spans="1:31" x14ac:dyDescent="0.3">
      <c r="J87" s="34"/>
      <c r="K87" s="34"/>
      <c r="L87" s="37" t="e">
        <f>SUM(L84:L86)</f>
        <v>#REF!</v>
      </c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13"/>
      <c r="AB87" s="13"/>
      <c r="AC87" s="13"/>
    </row>
    <row r="88" spans="1:31" x14ac:dyDescent="0.3">
      <c r="J88" s="38"/>
      <c r="K88" s="38"/>
      <c r="L88" s="37" t="e">
        <f>SUM(L85:L87)</f>
        <v>#REF!</v>
      </c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1:31" s="13" customFormat="1" ht="13.5" thickBot="1" x14ac:dyDescent="0.35">
      <c r="A89" s="15"/>
      <c r="B89" s="119"/>
      <c r="C89" s="15"/>
      <c r="D89" s="15"/>
      <c r="E89" s="15"/>
      <c r="F89" s="15"/>
      <c r="G89" s="15"/>
      <c r="H89" s="15"/>
      <c r="I89" s="15"/>
      <c r="J89" s="44">
        <f>SUM(J16:J88)</f>
        <v>0</v>
      </c>
      <c r="K89" s="44">
        <f>SUM(K16:K88)</f>
        <v>0</v>
      </c>
      <c r="L89" s="44" t="e">
        <f>L75+#REF!</f>
        <v>#REF!</v>
      </c>
      <c r="Z89" s="15"/>
      <c r="AB89" s="15"/>
      <c r="AC89" s="15"/>
      <c r="AD89" s="15"/>
      <c r="AE89" s="15"/>
    </row>
    <row r="90" spans="1:31" s="13" customFormat="1" ht="13.5" thickTop="1" x14ac:dyDescent="0.3">
      <c r="A90" s="15"/>
      <c r="B90" s="119"/>
      <c r="C90" s="15"/>
      <c r="D90" s="15"/>
      <c r="E90" s="15"/>
      <c r="F90" s="15"/>
      <c r="G90" s="15"/>
      <c r="H90" s="15"/>
      <c r="I90" s="15"/>
      <c r="J90" s="45"/>
      <c r="K90" s="45"/>
      <c r="L90" s="45"/>
      <c r="Z90" s="15"/>
      <c r="AB90" s="15"/>
      <c r="AC90" s="15"/>
      <c r="AD90" s="15"/>
      <c r="AE90" s="15"/>
    </row>
    <row r="91" spans="1:31" x14ac:dyDescent="0.3">
      <c r="AD91" s="13"/>
      <c r="AE91" s="13"/>
    </row>
    <row r="92" spans="1:31" ht="16.5" customHeight="1" x14ac:dyDescent="0.3"/>
    <row r="94" spans="1:31" ht="16.5" customHeight="1" x14ac:dyDescent="0.3"/>
    <row r="95" spans="1:31" ht="16.5" customHeight="1" x14ac:dyDescent="0.3"/>
    <row r="139" spans="26:29" x14ac:dyDescent="0.3">
      <c r="Z139" s="15" t="s">
        <v>54</v>
      </c>
      <c r="AC139" s="15" t="s">
        <v>25</v>
      </c>
    </row>
    <row r="140" spans="26:29" x14ac:dyDescent="0.3">
      <c r="Z140" s="15" t="s">
        <v>92</v>
      </c>
      <c r="AC140" s="15" t="s">
        <v>26</v>
      </c>
    </row>
    <row r="141" spans="26:29" x14ac:dyDescent="0.3">
      <c r="Z141" s="15" t="s">
        <v>55</v>
      </c>
      <c r="AC141" s="15" t="s">
        <v>41</v>
      </c>
    </row>
    <row r="142" spans="26:29" x14ac:dyDescent="0.3">
      <c r="Z142" s="15" t="s">
        <v>88</v>
      </c>
      <c r="AC142" s="15" t="s">
        <v>0</v>
      </c>
    </row>
    <row r="143" spans="26:29" x14ac:dyDescent="0.3">
      <c r="Z143" s="15" t="s">
        <v>91</v>
      </c>
      <c r="AC143" s="15" t="s">
        <v>23</v>
      </c>
    </row>
    <row r="144" spans="26:29" x14ac:dyDescent="0.3">
      <c r="Z144" s="15" t="s">
        <v>56</v>
      </c>
    </row>
    <row r="145" spans="26:26" x14ac:dyDescent="0.3">
      <c r="Z145" s="15" t="s">
        <v>57</v>
      </c>
    </row>
    <row r="146" spans="26:26" x14ac:dyDescent="0.3">
      <c r="Z146" s="15" t="s">
        <v>58</v>
      </c>
    </row>
    <row r="147" spans="26:26" x14ac:dyDescent="0.3">
      <c r="Z147" s="15" t="s">
        <v>59</v>
      </c>
    </row>
    <row r="148" spans="26:26" x14ac:dyDescent="0.3">
      <c r="Z148" s="15" t="s">
        <v>60</v>
      </c>
    </row>
    <row r="149" spans="26:26" x14ac:dyDescent="0.3">
      <c r="Z149" s="15" t="s">
        <v>61</v>
      </c>
    </row>
    <row r="150" spans="26:26" x14ac:dyDescent="0.3">
      <c r="Z150" s="15" t="s">
        <v>62</v>
      </c>
    </row>
    <row r="151" spans="26:26" x14ac:dyDescent="0.3">
      <c r="Z151" s="15" t="s">
        <v>63</v>
      </c>
    </row>
    <row r="152" spans="26:26" x14ac:dyDescent="0.3">
      <c r="Z152" s="15" t="s">
        <v>89</v>
      </c>
    </row>
    <row r="153" spans="26:26" x14ac:dyDescent="0.3">
      <c r="Z153" s="15" t="s">
        <v>80</v>
      </c>
    </row>
    <row r="154" spans="26:26" x14ac:dyDescent="0.3">
      <c r="Z154" s="15" t="s">
        <v>81</v>
      </c>
    </row>
    <row r="155" spans="26:26" x14ac:dyDescent="0.3">
      <c r="Z155" s="15" t="s">
        <v>82</v>
      </c>
    </row>
  </sheetData>
  <sheetProtection algorithmName="SHA-512" hashValue="kBQ9M/n99TRAvT3Yu5NIWo1gHpD0e0L3o9EaFubwOqjDFADUHXhYJpqiJdrUgoKENB+rxHi2EFT3AiUSm9HdDw==" saltValue="R2ecNUvXjH12rCGl4d91wQ==" spinCount="100000" sheet="1" objects="1" scenarios="1" selectLockedCells="1"/>
  <protectedRanges>
    <protectedRange sqref="I9:I58" name="Range1_1"/>
  </protectedRanges>
  <mergeCells count="1">
    <mergeCell ref="J7:L7"/>
  </mergeCells>
  <phoneticPr fontId="11" type="noConversion"/>
  <dataValidations xWindow="64" yWindow="298" count="5">
    <dataValidation type="date" allowBlank="1" showInputMessage="1" showErrorMessage="1" errorTitle="Invalid format and/or date" error="The date must be in the format of your operating system setup and must be between September 1st, 2017 and August 31st, 2018." promptTitle="Date" prompt="Please enter a valid date in the format of your operating system setup (for example:  dd-mm-yyyy, mm/dd/yy, etc., depending upon your setup)" sqref="B4:B5" xr:uid="{00000000-0002-0000-0000-000000000000}">
      <formula1>42979</formula1>
      <formula2>43343</formula2>
    </dataValidation>
    <dataValidation type="date" allowBlank="1" showInputMessage="1" showErrorMessage="1" errorTitle="Invalid date format and/or range" error="The date must be in the format of your operating system setup and must be between September 1st, 2017 and August 31st, 2018." promptTitle="Date" prompt="Please enter a valid date in the format of your operating system setup (for example:  dd-mm-yyyy, mm/dd/yy, etc., depending upon your setup)" sqref="A9:A58" xr:uid="{00000000-0002-0000-0000-000001000000}">
      <formula1>42979</formula1>
      <formula2>43343</formula2>
    </dataValidation>
    <dataValidation type="list" allowBlank="1" showInputMessage="1" showErrorMessage="1" promptTitle="Currency" sqref="F9:F58" xr:uid="{00000000-0002-0000-0000-000002000000}">
      <formula1>$AC$139:$AC$143</formula1>
    </dataValidation>
    <dataValidation type="list" allowBlank="1" showInputMessage="1" showErrorMessage="1" promptTitle="Expense Type" sqref="B9:B58" xr:uid="{00000000-0002-0000-0000-000003000000}">
      <formula1>$Z$139:$Z$161</formula1>
    </dataValidation>
    <dataValidation allowBlank="1" sqref="A6 C6:IV6" xr:uid="{00000000-0002-0000-0000-000004000000}"/>
  </dataValidations>
  <printOptions horizontalCentered="1" verticalCentered="1"/>
  <pageMargins left="0.27559055118110237" right="0.27559055118110237" top="0.51181102362204722" bottom="0.51181102362204722" header="0.35433070866141736" footer="0.15748031496062992"/>
  <pageSetup scale="92" orientation="landscape" horizontalDpi="1200" verticalDpi="1200" r:id="rId1"/>
  <headerFooter alignWithMargins="0">
    <oddHeader>&amp;C&amp;"Arial,Gras"&amp;12 2017-2018 EXPENSE CLAIM FORM 
TRUDEAU SCHOLARS (RESEARCH)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2:AE124"/>
  <sheetViews>
    <sheetView tabSelected="1" view="pageLayout" zoomScaleNormal="100" workbookViewId="0">
      <selection activeCell="B9" sqref="B9"/>
    </sheetView>
  </sheetViews>
  <sheetFormatPr baseColWidth="10" defaultColWidth="9.1796875" defaultRowHeight="13" x14ac:dyDescent="0.3"/>
  <cols>
    <col min="1" max="1" width="11.81640625" style="15" customWidth="1"/>
    <col min="2" max="2" width="27.26953125" style="15" customWidth="1"/>
    <col min="3" max="3" width="22" style="15" customWidth="1"/>
    <col min="4" max="4" width="29.453125" style="15" customWidth="1"/>
    <col min="5" max="5" width="9.7265625" style="15" customWidth="1"/>
    <col min="6" max="6" width="8.7265625" style="15" customWidth="1"/>
    <col min="7" max="7" width="9" style="15" customWidth="1"/>
    <col min="8" max="8" width="8.54296875" style="15" customWidth="1"/>
    <col min="9" max="9" width="9" style="15" customWidth="1"/>
    <col min="10" max="11" width="9.453125" style="15" hidden="1" customWidth="1"/>
    <col min="12" max="12" width="10.7265625" style="15" hidden="1" customWidth="1"/>
    <col min="13" max="13" width="9.453125" style="15" customWidth="1"/>
    <col min="14" max="22" width="8.1796875" style="15" customWidth="1"/>
    <col min="23" max="23" width="11" style="15" customWidth="1"/>
    <col min="24" max="24" width="20.453125" style="15" customWidth="1"/>
    <col min="25" max="25" width="8.1796875" style="15" customWidth="1"/>
    <col min="26" max="26" width="47" style="15" hidden="1" customWidth="1"/>
    <col min="27" max="27" width="16.453125" style="15" customWidth="1"/>
    <col min="28" max="28" width="9.7265625" style="15" customWidth="1"/>
    <col min="29" max="29" width="8.453125" style="15" hidden="1" customWidth="1"/>
    <col min="30" max="16384" width="9.1796875" style="15"/>
  </cols>
  <sheetData>
    <row r="2" spans="1:25" x14ac:dyDescent="0.3">
      <c r="A2" s="13" t="s">
        <v>52</v>
      </c>
      <c r="B2" s="47"/>
      <c r="E2" s="13"/>
    </row>
    <row r="3" spans="1:25" x14ac:dyDescent="0.3">
      <c r="A3" s="13"/>
      <c r="B3" s="14"/>
      <c r="E3" s="13"/>
    </row>
    <row r="4" spans="1:25" x14ac:dyDescent="0.3">
      <c r="A4" s="13" t="s">
        <v>53</v>
      </c>
      <c r="B4" s="63"/>
      <c r="E4" s="17"/>
    </row>
    <row r="5" spans="1:25" s="108" customFormat="1" x14ac:dyDescent="0.3">
      <c r="A5" s="106"/>
      <c r="B5" s="107"/>
      <c r="E5" s="110"/>
    </row>
    <row r="6" spans="1:25" s="108" customFormat="1" x14ac:dyDescent="0.3">
      <c r="A6" s="115" t="s">
        <v>79</v>
      </c>
      <c r="B6" s="116"/>
      <c r="E6" s="110"/>
    </row>
    <row r="7" spans="1:25" ht="13.5" thickBot="1" x14ac:dyDescent="0.35">
      <c r="A7" s="20"/>
      <c r="B7" s="21"/>
      <c r="C7" s="21"/>
      <c r="D7" s="21"/>
      <c r="E7" s="20"/>
      <c r="J7" s="123" t="s">
        <v>20</v>
      </c>
      <c r="K7" s="123"/>
      <c r="L7" s="123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45" customHeight="1" thickBot="1" x14ac:dyDescent="0.35">
      <c r="A8" s="22" t="s">
        <v>35</v>
      </c>
      <c r="B8" s="23" t="s">
        <v>33</v>
      </c>
      <c r="C8" s="24" t="s">
        <v>28</v>
      </c>
      <c r="D8" s="25" t="s">
        <v>24</v>
      </c>
      <c r="E8" s="26" t="s">
        <v>76</v>
      </c>
      <c r="F8" s="27" t="s">
        <v>29</v>
      </c>
      <c r="G8" s="24" t="s">
        <v>31</v>
      </c>
      <c r="H8" s="24" t="s">
        <v>30</v>
      </c>
      <c r="I8" s="28" t="s">
        <v>32</v>
      </c>
      <c r="J8" s="29" t="s">
        <v>15</v>
      </c>
      <c r="K8" s="29" t="s">
        <v>16</v>
      </c>
      <c r="L8" s="29" t="s">
        <v>17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12.75" customHeight="1" x14ac:dyDescent="0.3">
      <c r="A9" s="67"/>
      <c r="B9" s="48"/>
      <c r="C9" s="49"/>
      <c r="D9" s="50"/>
      <c r="E9" s="64"/>
      <c r="F9" s="8"/>
      <c r="G9" s="51"/>
      <c r="H9" s="52"/>
      <c r="I9" s="59">
        <f>ROUND(G9*H9,2)</f>
        <v>0</v>
      </c>
      <c r="J9" s="31"/>
      <c r="K9" s="31"/>
      <c r="L9" s="32">
        <f>I9-J9-K9</f>
        <v>0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12.75" customHeight="1" x14ac:dyDescent="0.3">
      <c r="A10" s="67"/>
      <c r="B10" s="48"/>
      <c r="C10" s="53"/>
      <c r="D10" s="11"/>
      <c r="E10" s="65"/>
      <c r="F10" s="8"/>
      <c r="G10" s="54"/>
      <c r="H10" s="52"/>
      <c r="I10" s="59">
        <f t="shared" ref="I10:I58" si="0">ROUND(G10*H10,2)</f>
        <v>0</v>
      </c>
      <c r="J10" s="31"/>
      <c r="K10" s="33"/>
      <c r="L10" s="32">
        <f t="shared" ref="L10:L16" si="1">I10-J10-K10</f>
        <v>0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2.75" customHeight="1" x14ac:dyDescent="0.3">
      <c r="A11" s="67"/>
      <c r="B11" s="48"/>
      <c r="C11" s="53"/>
      <c r="D11" s="11"/>
      <c r="E11" s="65"/>
      <c r="F11" s="8"/>
      <c r="G11" s="54"/>
      <c r="H11" s="52"/>
      <c r="I11" s="59">
        <f t="shared" si="0"/>
        <v>0</v>
      </c>
      <c r="J11" s="31"/>
      <c r="K11" s="33"/>
      <c r="L11" s="32">
        <f t="shared" si="1"/>
        <v>0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12.75" customHeight="1" x14ac:dyDescent="0.3">
      <c r="A12" s="67"/>
      <c r="B12" s="48"/>
      <c r="C12" s="53"/>
      <c r="D12" s="11"/>
      <c r="E12" s="65"/>
      <c r="F12" s="8"/>
      <c r="G12" s="54"/>
      <c r="H12" s="52"/>
      <c r="I12" s="59">
        <f t="shared" si="0"/>
        <v>0</v>
      </c>
      <c r="J12" s="31"/>
      <c r="K12" s="33"/>
      <c r="L12" s="32">
        <f t="shared" si="1"/>
        <v>0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2.75" customHeight="1" x14ac:dyDescent="0.3">
      <c r="A13" s="67"/>
      <c r="B13" s="48"/>
      <c r="C13" s="53"/>
      <c r="D13" s="11"/>
      <c r="E13" s="65"/>
      <c r="F13" s="8"/>
      <c r="G13" s="54"/>
      <c r="H13" s="52"/>
      <c r="I13" s="59">
        <f t="shared" si="0"/>
        <v>0</v>
      </c>
      <c r="J13" s="31"/>
      <c r="K13" s="33"/>
      <c r="L13" s="32">
        <f t="shared" si="1"/>
        <v>0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12.75" customHeight="1" x14ac:dyDescent="0.3">
      <c r="A14" s="67"/>
      <c r="B14" s="48"/>
      <c r="C14" s="53"/>
      <c r="D14" s="11"/>
      <c r="E14" s="65"/>
      <c r="F14" s="8"/>
      <c r="G14" s="54"/>
      <c r="H14" s="52"/>
      <c r="I14" s="59">
        <f t="shared" si="0"/>
        <v>0</v>
      </c>
      <c r="J14" s="31"/>
      <c r="K14" s="33"/>
      <c r="L14" s="32">
        <f t="shared" si="1"/>
        <v>0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5" ht="12.75" customHeight="1" x14ac:dyDescent="0.3">
      <c r="A15" s="67"/>
      <c r="B15" s="48"/>
      <c r="C15" s="53"/>
      <c r="D15" s="11"/>
      <c r="E15" s="65"/>
      <c r="F15" s="8"/>
      <c r="G15" s="54"/>
      <c r="H15" s="52"/>
      <c r="I15" s="59">
        <f t="shared" si="0"/>
        <v>0</v>
      </c>
      <c r="J15" s="31"/>
      <c r="K15" s="33"/>
      <c r="L15" s="32">
        <f t="shared" si="1"/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x14ac:dyDescent="0.3">
      <c r="A16" s="67"/>
      <c r="B16" s="55"/>
      <c r="C16" s="53"/>
      <c r="D16" s="11"/>
      <c r="E16" s="65"/>
      <c r="F16" s="8"/>
      <c r="G16" s="54"/>
      <c r="H16" s="10"/>
      <c r="I16" s="59">
        <f t="shared" si="0"/>
        <v>0</v>
      </c>
      <c r="J16" s="34"/>
      <c r="K16" s="34"/>
      <c r="L16" s="32">
        <f t="shared" si="1"/>
        <v>0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25" ht="12.75" customHeight="1" x14ac:dyDescent="0.3">
      <c r="A17" s="67"/>
      <c r="B17" s="48"/>
      <c r="C17" s="53"/>
      <c r="D17" s="11"/>
      <c r="E17" s="65"/>
      <c r="F17" s="8"/>
      <c r="G17" s="54"/>
      <c r="H17" s="52"/>
      <c r="I17" s="59">
        <f t="shared" si="0"/>
        <v>0</v>
      </c>
      <c r="J17" s="31"/>
      <c r="K17" s="33"/>
      <c r="L17" s="32">
        <f t="shared" ref="L17:L23" si="2">I17-J17-K17</f>
        <v>0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25" ht="12.75" customHeight="1" x14ac:dyDescent="0.3">
      <c r="A18" s="67"/>
      <c r="B18" s="48"/>
      <c r="C18" s="53"/>
      <c r="D18" s="11"/>
      <c r="E18" s="65"/>
      <c r="F18" s="8"/>
      <c r="G18" s="54"/>
      <c r="H18" s="52"/>
      <c r="I18" s="59">
        <f t="shared" si="0"/>
        <v>0</v>
      </c>
      <c r="J18" s="31"/>
      <c r="K18" s="33"/>
      <c r="L18" s="32">
        <f t="shared" si="2"/>
        <v>0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5" ht="12.75" customHeight="1" x14ac:dyDescent="0.3">
      <c r="A19" s="67"/>
      <c r="B19" s="48"/>
      <c r="C19" s="53"/>
      <c r="D19" s="11"/>
      <c r="E19" s="65"/>
      <c r="F19" s="8"/>
      <c r="G19" s="54"/>
      <c r="H19" s="52"/>
      <c r="I19" s="59">
        <f t="shared" si="0"/>
        <v>0</v>
      </c>
      <c r="J19" s="31"/>
      <c r="K19" s="33"/>
      <c r="L19" s="32">
        <f t="shared" si="2"/>
        <v>0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ht="12.75" customHeight="1" x14ac:dyDescent="0.3">
      <c r="A20" s="67"/>
      <c r="B20" s="48"/>
      <c r="C20" s="53"/>
      <c r="D20" s="11"/>
      <c r="E20" s="65"/>
      <c r="F20" s="8"/>
      <c r="G20" s="54"/>
      <c r="H20" s="52"/>
      <c r="I20" s="59">
        <f t="shared" si="0"/>
        <v>0</v>
      </c>
      <c r="J20" s="31"/>
      <c r="K20" s="33"/>
      <c r="L20" s="32">
        <f t="shared" si="2"/>
        <v>0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25" ht="12.75" customHeight="1" x14ac:dyDescent="0.3">
      <c r="A21" s="67"/>
      <c r="B21" s="48"/>
      <c r="C21" s="53"/>
      <c r="D21" s="11"/>
      <c r="E21" s="65"/>
      <c r="F21" s="8"/>
      <c r="G21" s="54"/>
      <c r="H21" s="52"/>
      <c r="I21" s="59">
        <f t="shared" si="0"/>
        <v>0</v>
      </c>
      <c r="J21" s="31"/>
      <c r="K21" s="33"/>
      <c r="L21" s="32">
        <f t="shared" si="2"/>
        <v>0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 ht="12.75" customHeight="1" x14ac:dyDescent="0.3">
      <c r="A22" s="67"/>
      <c r="B22" s="48"/>
      <c r="C22" s="53"/>
      <c r="D22" s="11"/>
      <c r="E22" s="65"/>
      <c r="F22" s="8"/>
      <c r="G22" s="54"/>
      <c r="H22" s="52"/>
      <c r="I22" s="59">
        <f t="shared" si="0"/>
        <v>0</v>
      </c>
      <c r="J22" s="31"/>
      <c r="K22" s="33"/>
      <c r="L22" s="32">
        <f t="shared" si="2"/>
        <v>0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5" ht="12.75" customHeight="1" x14ac:dyDescent="0.3">
      <c r="A23" s="67"/>
      <c r="B23" s="48"/>
      <c r="C23" s="53"/>
      <c r="D23" s="11"/>
      <c r="E23" s="65"/>
      <c r="F23" s="8"/>
      <c r="G23" s="54"/>
      <c r="H23" s="52"/>
      <c r="I23" s="59">
        <f t="shared" si="0"/>
        <v>0</v>
      </c>
      <c r="J23" s="31"/>
      <c r="K23" s="33"/>
      <c r="L23" s="32">
        <f t="shared" si="2"/>
        <v>0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 ht="12.75" customHeight="1" x14ac:dyDescent="0.3">
      <c r="A24" s="67"/>
      <c r="B24" s="48"/>
      <c r="C24" s="53"/>
      <c r="D24" s="11"/>
      <c r="E24" s="65"/>
      <c r="F24" s="8"/>
      <c r="G24" s="54"/>
      <c r="H24" s="52"/>
      <c r="I24" s="59">
        <f t="shared" si="0"/>
        <v>0</v>
      </c>
      <c r="J24" s="31"/>
      <c r="K24" s="33"/>
      <c r="L24" s="32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12.75" customHeight="1" x14ac:dyDescent="0.3">
      <c r="A25" s="67"/>
      <c r="B25" s="48"/>
      <c r="C25" s="53"/>
      <c r="D25" s="11"/>
      <c r="E25" s="65"/>
      <c r="F25" s="8"/>
      <c r="G25" s="54"/>
      <c r="H25" s="52"/>
      <c r="I25" s="59">
        <f t="shared" si="0"/>
        <v>0</v>
      </c>
      <c r="J25" s="31"/>
      <c r="K25" s="33"/>
      <c r="L25" s="32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ht="12.75" customHeight="1" x14ac:dyDescent="0.3">
      <c r="A26" s="67"/>
      <c r="B26" s="48"/>
      <c r="C26" s="53"/>
      <c r="D26" s="11"/>
      <c r="E26" s="65"/>
      <c r="F26" s="8"/>
      <c r="G26" s="54"/>
      <c r="H26" s="52"/>
      <c r="I26" s="59">
        <f t="shared" si="0"/>
        <v>0</v>
      </c>
      <c r="J26" s="31"/>
      <c r="K26" s="33"/>
      <c r="L26" s="32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ht="12.75" customHeight="1" x14ac:dyDescent="0.3">
      <c r="A27" s="67"/>
      <c r="B27" s="48"/>
      <c r="C27" s="53"/>
      <c r="D27" s="11"/>
      <c r="E27" s="65"/>
      <c r="F27" s="8"/>
      <c r="G27" s="54"/>
      <c r="H27" s="52"/>
      <c r="I27" s="59">
        <f t="shared" si="0"/>
        <v>0</v>
      </c>
      <c r="J27" s="31"/>
      <c r="K27" s="33"/>
      <c r="L27" s="32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2.75" customHeight="1" x14ac:dyDescent="0.3">
      <c r="A28" s="67"/>
      <c r="B28" s="48"/>
      <c r="C28" s="53"/>
      <c r="D28" s="11"/>
      <c r="E28" s="65"/>
      <c r="F28" s="8"/>
      <c r="G28" s="54"/>
      <c r="H28" s="52"/>
      <c r="I28" s="59">
        <f t="shared" si="0"/>
        <v>0</v>
      </c>
      <c r="J28" s="31"/>
      <c r="K28" s="33"/>
      <c r="L28" s="32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ht="12.75" customHeight="1" x14ac:dyDescent="0.3">
      <c r="A29" s="67"/>
      <c r="B29" s="48"/>
      <c r="C29" s="53"/>
      <c r="D29" s="11"/>
      <c r="E29" s="65"/>
      <c r="F29" s="8"/>
      <c r="G29" s="54"/>
      <c r="H29" s="52"/>
      <c r="I29" s="59">
        <f t="shared" si="0"/>
        <v>0</v>
      </c>
      <c r="J29" s="31"/>
      <c r="K29" s="33"/>
      <c r="L29" s="32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 ht="12.75" customHeight="1" x14ac:dyDescent="0.3">
      <c r="A30" s="67"/>
      <c r="B30" s="48"/>
      <c r="C30" s="53"/>
      <c r="D30" s="11"/>
      <c r="E30" s="65"/>
      <c r="F30" s="8"/>
      <c r="G30" s="54"/>
      <c r="H30" s="52"/>
      <c r="I30" s="59">
        <f t="shared" si="0"/>
        <v>0</v>
      </c>
      <c r="J30" s="31"/>
      <c r="K30" s="33"/>
      <c r="L30" s="32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12.75" customHeight="1" x14ac:dyDescent="0.3">
      <c r="A31" s="67"/>
      <c r="B31" s="48"/>
      <c r="C31" s="53"/>
      <c r="D31" s="11"/>
      <c r="E31" s="65"/>
      <c r="F31" s="8"/>
      <c r="G31" s="54"/>
      <c r="H31" s="52"/>
      <c r="I31" s="59">
        <f t="shared" si="0"/>
        <v>0</v>
      </c>
      <c r="J31" s="31"/>
      <c r="K31" s="33"/>
      <c r="L31" s="32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2.75" customHeight="1" x14ac:dyDescent="0.3">
      <c r="A32" s="67"/>
      <c r="B32" s="48"/>
      <c r="C32" s="53"/>
      <c r="D32" s="11"/>
      <c r="E32" s="65"/>
      <c r="F32" s="8"/>
      <c r="G32" s="54"/>
      <c r="H32" s="52"/>
      <c r="I32" s="59">
        <f t="shared" si="0"/>
        <v>0</v>
      </c>
      <c r="J32" s="31"/>
      <c r="K32" s="33"/>
      <c r="L32" s="32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 ht="12.75" customHeight="1" x14ac:dyDescent="0.3">
      <c r="A33" s="67"/>
      <c r="B33" s="48"/>
      <c r="C33" s="53"/>
      <c r="D33" s="11"/>
      <c r="E33" s="65"/>
      <c r="F33" s="8"/>
      <c r="G33" s="54"/>
      <c r="H33" s="52"/>
      <c r="I33" s="59">
        <f t="shared" si="0"/>
        <v>0</v>
      </c>
      <c r="J33" s="31"/>
      <c r="K33" s="33"/>
      <c r="L33" s="32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ht="12.75" customHeight="1" x14ac:dyDescent="0.3">
      <c r="A34" s="67"/>
      <c r="B34" s="48"/>
      <c r="C34" s="53"/>
      <c r="D34" s="11"/>
      <c r="E34" s="65"/>
      <c r="F34" s="8"/>
      <c r="G34" s="54"/>
      <c r="H34" s="52"/>
      <c r="I34" s="59">
        <f t="shared" si="0"/>
        <v>0</v>
      </c>
      <c r="J34" s="31"/>
      <c r="K34" s="33"/>
      <c r="L34" s="32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ht="12.75" customHeight="1" x14ac:dyDescent="0.3">
      <c r="A35" s="67"/>
      <c r="B35" s="48"/>
      <c r="C35" s="53"/>
      <c r="D35" s="11"/>
      <c r="E35" s="65"/>
      <c r="F35" s="8"/>
      <c r="G35" s="54"/>
      <c r="H35" s="52"/>
      <c r="I35" s="59">
        <f t="shared" si="0"/>
        <v>0</v>
      </c>
      <c r="J35" s="31"/>
      <c r="K35" s="33"/>
      <c r="L35" s="32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ht="12.75" customHeight="1" x14ac:dyDescent="0.3">
      <c r="A36" s="67"/>
      <c r="B36" s="48"/>
      <c r="C36" s="53"/>
      <c r="D36" s="11"/>
      <c r="E36" s="65"/>
      <c r="F36" s="8"/>
      <c r="G36" s="54"/>
      <c r="H36" s="52"/>
      <c r="I36" s="59">
        <f t="shared" si="0"/>
        <v>0</v>
      </c>
      <c r="J36" s="31"/>
      <c r="K36" s="33"/>
      <c r="L36" s="32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2.75" customHeight="1" x14ac:dyDescent="0.3">
      <c r="A37" s="67"/>
      <c r="B37" s="48"/>
      <c r="C37" s="53"/>
      <c r="D37" s="11"/>
      <c r="E37" s="65"/>
      <c r="F37" s="8"/>
      <c r="G37" s="54"/>
      <c r="H37" s="52"/>
      <c r="I37" s="59">
        <f t="shared" si="0"/>
        <v>0</v>
      </c>
      <c r="J37" s="31"/>
      <c r="K37" s="33"/>
      <c r="L37" s="32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ht="12.75" customHeight="1" x14ac:dyDescent="0.3">
      <c r="A38" s="67"/>
      <c r="B38" s="48"/>
      <c r="C38" s="53"/>
      <c r="D38" s="11"/>
      <c r="E38" s="65"/>
      <c r="F38" s="8"/>
      <c r="G38" s="54"/>
      <c r="H38" s="52"/>
      <c r="I38" s="59">
        <f t="shared" si="0"/>
        <v>0</v>
      </c>
      <c r="J38" s="31"/>
      <c r="K38" s="33"/>
      <c r="L38" s="32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 ht="12.75" customHeight="1" x14ac:dyDescent="0.3">
      <c r="A39" s="67"/>
      <c r="B39" s="48"/>
      <c r="C39" s="53"/>
      <c r="D39" s="11"/>
      <c r="E39" s="65"/>
      <c r="F39" s="8"/>
      <c r="G39" s="54"/>
      <c r="H39" s="52"/>
      <c r="I39" s="59">
        <f t="shared" si="0"/>
        <v>0</v>
      </c>
      <c r="J39" s="31"/>
      <c r="K39" s="33"/>
      <c r="L39" s="32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 ht="12.75" customHeight="1" x14ac:dyDescent="0.3">
      <c r="A40" s="67"/>
      <c r="B40" s="48"/>
      <c r="C40" s="53"/>
      <c r="D40" s="11"/>
      <c r="E40" s="65"/>
      <c r="F40" s="8"/>
      <c r="G40" s="54"/>
      <c r="H40" s="52"/>
      <c r="I40" s="59">
        <f t="shared" si="0"/>
        <v>0</v>
      </c>
      <c r="J40" s="31"/>
      <c r="K40" s="33"/>
      <c r="L40" s="32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 ht="12.75" customHeight="1" x14ac:dyDescent="0.3">
      <c r="A41" s="67"/>
      <c r="B41" s="48"/>
      <c r="C41" s="53"/>
      <c r="D41" s="11"/>
      <c r="E41" s="65"/>
      <c r="F41" s="8"/>
      <c r="G41" s="54"/>
      <c r="H41" s="52"/>
      <c r="I41" s="59">
        <f t="shared" si="0"/>
        <v>0</v>
      </c>
      <c r="J41" s="31"/>
      <c r="K41" s="33"/>
      <c r="L41" s="32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 ht="12.75" customHeight="1" x14ac:dyDescent="0.3">
      <c r="A42" s="67"/>
      <c r="B42" s="48"/>
      <c r="C42" s="53"/>
      <c r="D42" s="11"/>
      <c r="E42" s="65"/>
      <c r="F42" s="8"/>
      <c r="G42" s="54"/>
      <c r="H42" s="52"/>
      <c r="I42" s="59">
        <f t="shared" si="0"/>
        <v>0</v>
      </c>
      <c r="J42" s="31"/>
      <c r="K42" s="33"/>
      <c r="L42" s="32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 ht="12.75" customHeight="1" x14ac:dyDescent="0.3">
      <c r="A43" s="67"/>
      <c r="B43" s="48"/>
      <c r="C43" s="53"/>
      <c r="D43" s="11"/>
      <c r="E43" s="65"/>
      <c r="F43" s="8"/>
      <c r="G43" s="54"/>
      <c r="H43" s="52"/>
      <c r="I43" s="59">
        <f t="shared" si="0"/>
        <v>0</v>
      </c>
      <c r="J43" s="31"/>
      <c r="K43" s="33"/>
      <c r="L43" s="32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 ht="12.75" customHeight="1" x14ac:dyDescent="0.3">
      <c r="A44" s="67"/>
      <c r="B44" s="48"/>
      <c r="C44" s="53"/>
      <c r="D44" s="11"/>
      <c r="E44" s="65"/>
      <c r="F44" s="8"/>
      <c r="G44" s="54"/>
      <c r="H44" s="52"/>
      <c r="I44" s="59">
        <f t="shared" si="0"/>
        <v>0</v>
      </c>
      <c r="J44" s="31"/>
      <c r="K44" s="33"/>
      <c r="L44" s="32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 ht="12.75" customHeight="1" x14ac:dyDescent="0.3">
      <c r="A45" s="67"/>
      <c r="B45" s="48"/>
      <c r="C45" s="53"/>
      <c r="D45" s="11"/>
      <c r="E45" s="65"/>
      <c r="F45" s="8"/>
      <c r="G45" s="54"/>
      <c r="H45" s="52"/>
      <c r="I45" s="59">
        <f t="shared" si="0"/>
        <v>0</v>
      </c>
      <c r="J45" s="31"/>
      <c r="K45" s="33"/>
      <c r="L45" s="32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5" ht="12.75" customHeight="1" x14ac:dyDescent="0.3">
      <c r="A46" s="67"/>
      <c r="B46" s="48"/>
      <c r="C46" s="53"/>
      <c r="D46" s="11"/>
      <c r="E46" s="65"/>
      <c r="F46" s="8"/>
      <c r="G46" s="54"/>
      <c r="H46" s="52"/>
      <c r="I46" s="59">
        <f t="shared" si="0"/>
        <v>0</v>
      </c>
      <c r="J46" s="31"/>
      <c r="K46" s="33"/>
      <c r="L46" s="32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 ht="12.75" customHeight="1" x14ac:dyDescent="0.3">
      <c r="A47" s="67"/>
      <c r="B47" s="48"/>
      <c r="C47" s="53"/>
      <c r="D47" s="11"/>
      <c r="E47" s="65"/>
      <c r="F47" s="8"/>
      <c r="G47" s="54"/>
      <c r="H47" s="52"/>
      <c r="I47" s="59">
        <f t="shared" si="0"/>
        <v>0</v>
      </c>
      <c r="J47" s="31"/>
      <c r="K47" s="33"/>
      <c r="L47" s="32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 ht="12.75" customHeight="1" x14ac:dyDescent="0.3">
      <c r="A48" s="67"/>
      <c r="B48" s="48"/>
      <c r="C48" s="53"/>
      <c r="D48" s="11"/>
      <c r="E48" s="65"/>
      <c r="F48" s="8"/>
      <c r="G48" s="54"/>
      <c r="H48" s="52"/>
      <c r="I48" s="59">
        <f t="shared" si="0"/>
        <v>0</v>
      </c>
      <c r="J48" s="31"/>
      <c r="K48" s="33"/>
      <c r="L48" s="32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31" ht="12.75" customHeight="1" x14ac:dyDescent="0.3">
      <c r="A49" s="67"/>
      <c r="B49" s="48"/>
      <c r="C49" s="53"/>
      <c r="D49" s="11"/>
      <c r="E49" s="65"/>
      <c r="F49" s="8"/>
      <c r="G49" s="54"/>
      <c r="H49" s="52"/>
      <c r="I49" s="59">
        <f t="shared" si="0"/>
        <v>0</v>
      </c>
      <c r="J49" s="31"/>
      <c r="K49" s="33"/>
      <c r="L49" s="32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31" ht="12.75" customHeight="1" x14ac:dyDescent="0.3">
      <c r="A50" s="67"/>
      <c r="B50" s="48"/>
      <c r="C50" s="53"/>
      <c r="D50" s="11"/>
      <c r="E50" s="65"/>
      <c r="F50" s="8"/>
      <c r="G50" s="54"/>
      <c r="H50" s="52"/>
      <c r="I50" s="59">
        <f t="shared" si="0"/>
        <v>0</v>
      </c>
      <c r="J50" s="31"/>
      <c r="K50" s="33"/>
      <c r="L50" s="32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1:31" ht="12.75" customHeight="1" x14ac:dyDescent="0.3">
      <c r="A51" s="67"/>
      <c r="B51" s="48"/>
      <c r="C51" s="53"/>
      <c r="D51" s="11"/>
      <c r="E51" s="65"/>
      <c r="F51" s="8"/>
      <c r="G51" s="54"/>
      <c r="H51" s="52"/>
      <c r="I51" s="59">
        <f t="shared" si="0"/>
        <v>0</v>
      </c>
      <c r="J51" s="31"/>
      <c r="K51" s="33"/>
      <c r="L51" s="32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1:31" ht="12.75" customHeight="1" x14ac:dyDescent="0.3">
      <c r="A52" s="67"/>
      <c r="B52" s="48"/>
      <c r="C52" s="53"/>
      <c r="D52" s="11"/>
      <c r="E52" s="65"/>
      <c r="F52" s="8"/>
      <c r="G52" s="54"/>
      <c r="H52" s="52"/>
      <c r="I52" s="59">
        <f t="shared" si="0"/>
        <v>0</v>
      </c>
      <c r="J52" s="31"/>
      <c r="K52" s="33"/>
      <c r="L52" s="32">
        <f t="shared" ref="L52:L58" si="3">I52-J52-K52</f>
        <v>0</v>
      </c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1:31" ht="12.75" customHeight="1" x14ac:dyDescent="0.3">
      <c r="A53" s="67"/>
      <c r="B53" s="48"/>
      <c r="C53" s="53"/>
      <c r="D53" s="11"/>
      <c r="E53" s="65"/>
      <c r="F53" s="8"/>
      <c r="G53" s="54"/>
      <c r="H53" s="52"/>
      <c r="I53" s="59">
        <f t="shared" si="0"/>
        <v>0</v>
      </c>
      <c r="J53" s="31"/>
      <c r="K53" s="33"/>
      <c r="L53" s="32">
        <f t="shared" si="3"/>
        <v>0</v>
      </c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1:31" ht="12.75" customHeight="1" x14ac:dyDescent="0.3">
      <c r="A54" s="67"/>
      <c r="B54" s="48"/>
      <c r="C54" s="53"/>
      <c r="D54" s="11"/>
      <c r="E54" s="65"/>
      <c r="F54" s="8"/>
      <c r="G54" s="54"/>
      <c r="H54" s="52"/>
      <c r="I54" s="59">
        <f t="shared" si="0"/>
        <v>0</v>
      </c>
      <c r="J54" s="31"/>
      <c r="K54" s="33"/>
      <c r="L54" s="32">
        <f t="shared" si="3"/>
        <v>0</v>
      </c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31" ht="12.75" customHeight="1" x14ac:dyDescent="0.3">
      <c r="A55" s="67"/>
      <c r="B55" s="48"/>
      <c r="C55" s="53"/>
      <c r="D55" s="11"/>
      <c r="E55" s="65"/>
      <c r="F55" s="8"/>
      <c r="G55" s="54"/>
      <c r="H55" s="52"/>
      <c r="I55" s="59">
        <f t="shared" si="0"/>
        <v>0</v>
      </c>
      <c r="J55" s="31"/>
      <c r="K55" s="33"/>
      <c r="L55" s="32">
        <f t="shared" si="3"/>
        <v>0</v>
      </c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spans="1:31" ht="12.75" customHeight="1" x14ac:dyDescent="0.3">
      <c r="A56" s="67"/>
      <c r="B56" s="48"/>
      <c r="C56" s="53"/>
      <c r="D56" s="11"/>
      <c r="E56" s="65"/>
      <c r="F56" s="8"/>
      <c r="G56" s="54"/>
      <c r="H56" s="52"/>
      <c r="I56" s="59">
        <f t="shared" si="0"/>
        <v>0</v>
      </c>
      <c r="J56" s="31"/>
      <c r="K56" s="33"/>
      <c r="L56" s="32">
        <f t="shared" si="3"/>
        <v>0</v>
      </c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 spans="1:31" ht="12.75" customHeight="1" x14ac:dyDescent="0.3">
      <c r="A57" s="67"/>
      <c r="B57" s="48"/>
      <c r="C57" s="53"/>
      <c r="D57" s="11"/>
      <c r="E57" s="65"/>
      <c r="F57" s="8"/>
      <c r="G57" s="54"/>
      <c r="H57" s="52"/>
      <c r="I57" s="59">
        <f t="shared" si="0"/>
        <v>0</v>
      </c>
      <c r="J57" s="31"/>
      <c r="K57" s="33"/>
      <c r="L57" s="32">
        <f t="shared" si="3"/>
        <v>0</v>
      </c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</row>
    <row r="58" spans="1:31" ht="12.75" customHeight="1" thickBot="1" x14ac:dyDescent="0.35">
      <c r="A58" s="68"/>
      <c r="B58" s="77"/>
      <c r="C58" s="56"/>
      <c r="D58" s="12"/>
      <c r="E58" s="66"/>
      <c r="F58" s="9"/>
      <c r="G58" s="57"/>
      <c r="H58" s="58"/>
      <c r="I58" s="79">
        <f t="shared" si="0"/>
        <v>0</v>
      </c>
      <c r="J58" s="31"/>
      <c r="K58" s="33"/>
      <c r="L58" s="32">
        <f t="shared" si="3"/>
        <v>0</v>
      </c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 spans="1:31" x14ac:dyDescent="0.3">
      <c r="A59" s="39"/>
      <c r="C59" s="40"/>
      <c r="E59" s="39"/>
      <c r="F59" s="41"/>
      <c r="G59" s="41"/>
      <c r="H59" s="42"/>
      <c r="I59" s="41"/>
      <c r="J59" s="34"/>
      <c r="K59" s="34"/>
      <c r="L59" s="34"/>
    </row>
    <row r="60" spans="1:31" s="13" customFormat="1" ht="13.5" thickBot="1" x14ac:dyDescent="0.35">
      <c r="A60" s="15" t="s">
        <v>77</v>
      </c>
      <c r="C60" s="30"/>
      <c r="D60" s="43" t="s">
        <v>47</v>
      </c>
      <c r="G60" s="15"/>
      <c r="H60" s="43"/>
      <c r="I60" s="72">
        <f>SUM(I9:I58)</f>
        <v>0</v>
      </c>
      <c r="J60" s="44">
        <f>SUM(J16:J59)</f>
        <v>0</v>
      </c>
      <c r="K60" s="44">
        <f>SUM(K16:K59)</f>
        <v>0</v>
      </c>
      <c r="L60" s="44" t="e">
        <f>#REF!+#REF!</f>
        <v>#REF!</v>
      </c>
      <c r="Z60" s="15"/>
      <c r="AB60" s="15"/>
      <c r="AC60" s="15"/>
      <c r="AD60" s="15"/>
      <c r="AE60" s="15"/>
    </row>
    <row r="61" spans="1:31" ht="13.5" thickTop="1" x14ac:dyDescent="0.3">
      <c r="A61" s="15" t="s">
        <v>42</v>
      </c>
      <c r="C61" s="40"/>
      <c r="D61" s="46" t="s">
        <v>48</v>
      </c>
      <c r="H61" s="46"/>
      <c r="I61" s="78"/>
      <c r="J61" s="36"/>
      <c r="K61" s="36"/>
      <c r="L61" s="36"/>
    </row>
    <row r="62" spans="1:31" ht="13.5" thickBot="1" x14ac:dyDescent="0.35">
      <c r="D62" s="43" t="s">
        <v>49</v>
      </c>
      <c r="I62" s="73">
        <f>SUM(I60-I61)</f>
        <v>0</v>
      </c>
      <c r="AD62" s="13"/>
      <c r="AE62" s="13"/>
    </row>
    <row r="63" spans="1:31" ht="13.5" thickTop="1" x14ac:dyDescent="0.3">
      <c r="D63" s="43"/>
      <c r="I63" s="74"/>
      <c r="AD63" s="13"/>
      <c r="AE63" s="13"/>
    </row>
    <row r="64" spans="1:31" x14ac:dyDescent="0.3">
      <c r="A64" s="122" t="s">
        <v>96</v>
      </c>
      <c r="D64" s="43"/>
      <c r="I64" s="74"/>
      <c r="AD64" s="13"/>
      <c r="AE64" s="13"/>
    </row>
    <row r="65" spans="1:9" ht="16.5" customHeight="1" x14ac:dyDescent="0.3">
      <c r="D65" s="46" t="s">
        <v>53</v>
      </c>
      <c r="E65" s="60"/>
      <c r="F65" s="60"/>
      <c r="G65" s="60"/>
      <c r="H65" s="60"/>
      <c r="I65" s="60"/>
    </row>
    <row r="66" spans="1:9" x14ac:dyDescent="0.3">
      <c r="A66" s="15" t="s">
        <v>38</v>
      </c>
      <c r="D66" s="46"/>
      <c r="I66" s="46"/>
    </row>
    <row r="67" spans="1:9" ht="16.5" customHeight="1" x14ac:dyDescent="0.3">
      <c r="A67" s="15" t="s">
        <v>39</v>
      </c>
      <c r="D67" s="46" t="s">
        <v>90</v>
      </c>
      <c r="E67" s="60"/>
      <c r="F67" s="60"/>
      <c r="G67" s="61"/>
      <c r="H67" s="60"/>
      <c r="I67" s="61"/>
    </row>
    <row r="108" spans="26:29" x14ac:dyDescent="0.3">
      <c r="Z108" s="15" t="s">
        <v>51</v>
      </c>
      <c r="AC108" s="15" t="s">
        <v>25</v>
      </c>
    </row>
    <row r="109" spans="26:29" x14ac:dyDescent="0.3">
      <c r="Z109" s="15" t="s">
        <v>94</v>
      </c>
      <c r="AC109" s="15" t="s">
        <v>26</v>
      </c>
    </row>
    <row r="110" spans="26:29" x14ac:dyDescent="0.3">
      <c r="Z110" s="15" t="s">
        <v>64</v>
      </c>
      <c r="AC110" s="15" t="s">
        <v>41</v>
      </c>
    </row>
    <row r="111" spans="26:29" x14ac:dyDescent="0.3">
      <c r="Z111" s="15" t="s">
        <v>86</v>
      </c>
      <c r="AC111" s="15" t="s">
        <v>0</v>
      </c>
    </row>
    <row r="112" spans="26:29" x14ac:dyDescent="0.3">
      <c r="Z112" s="15" t="s">
        <v>93</v>
      </c>
      <c r="AC112" s="15" t="s">
        <v>34</v>
      </c>
    </row>
    <row r="113" spans="26:26" x14ac:dyDescent="0.3">
      <c r="Z113" s="15" t="s">
        <v>65</v>
      </c>
    </row>
    <row r="114" spans="26:26" x14ac:dyDescent="0.3">
      <c r="Z114" s="15" t="s">
        <v>66</v>
      </c>
    </row>
    <row r="115" spans="26:26" x14ac:dyDescent="0.3">
      <c r="Z115" s="15" t="s">
        <v>67</v>
      </c>
    </row>
    <row r="116" spans="26:26" x14ac:dyDescent="0.3">
      <c r="Z116" s="15" t="s">
        <v>68</v>
      </c>
    </row>
    <row r="117" spans="26:26" x14ac:dyDescent="0.3">
      <c r="Z117" s="15" t="s">
        <v>69</v>
      </c>
    </row>
    <row r="118" spans="26:26" x14ac:dyDescent="0.3">
      <c r="Z118" s="15" t="s">
        <v>70</v>
      </c>
    </row>
    <row r="119" spans="26:26" x14ac:dyDescent="0.3">
      <c r="Z119" s="15" t="s">
        <v>71</v>
      </c>
    </row>
    <row r="120" spans="26:26" x14ac:dyDescent="0.3">
      <c r="Z120" s="15" t="s">
        <v>72</v>
      </c>
    </row>
    <row r="121" spans="26:26" x14ac:dyDescent="0.3">
      <c r="Z121" s="15" t="s">
        <v>87</v>
      </c>
    </row>
    <row r="122" spans="26:26" x14ac:dyDescent="0.3">
      <c r="Z122" s="15" t="s">
        <v>83</v>
      </c>
    </row>
    <row r="123" spans="26:26" x14ac:dyDescent="0.3">
      <c r="Z123" s="15" t="s">
        <v>84</v>
      </c>
    </row>
    <row r="124" spans="26:26" x14ac:dyDescent="0.3">
      <c r="Z124" s="15" t="s">
        <v>85</v>
      </c>
    </row>
  </sheetData>
  <sheetProtection algorithmName="SHA-512" hashValue="SK/KfbPtf0I5twzBhfEt0BSU7oA4iWqitMaUMe5CGoj00lmr7jNsA0jjPWrQivYDADCZYPaXmEQKedNPFQwJZA==" saltValue="CNaqJGUqwP/vPZLOQHhKYg==" spinCount="100000" sheet="1" objects="1" scenarios="1" selectLockedCells="1"/>
  <protectedRanges>
    <protectedRange sqref="AB115:AE126" name="Range2"/>
    <protectedRange sqref="F1:F8 G59:I59 D59:E59 J121:Y323 Z121:Z325 A1:E58 F10:F59 G1:Z58 J59:Z120 D66:I323 A59:C323" name="Range1"/>
    <protectedRange sqref="D60:I64" name="Range1_1"/>
  </protectedRanges>
  <mergeCells count="1">
    <mergeCell ref="J7:L7"/>
  </mergeCells>
  <phoneticPr fontId="11" type="noConversion"/>
  <dataValidations xWindow="204" yWindow="230" count="5">
    <dataValidation type="date" allowBlank="1" showInputMessage="1" showErrorMessage="1" errorTitle="Date" error="La date doit respecter le format de votre système d'exploitation et doit être entre le 1er septembre 2017 et le 31 août 2018." promptTitle="Date" prompt="Veuillez s’il vous plaît indiquer une date valide en fonction du format de votre système d’exploitation (par exemple : dd-‎mm-aaaa, mm/dd/aa, etc., selon l’organisation de votre système).‎" sqref="B4:B5" xr:uid="{00000000-0002-0000-0100-000000000000}">
      <formula1>42979</formula1>
      <formula2>43343</formula2>
    </dataValidation>
    <dataValidation type="date" allowBlank="1" showInputMessage="1" showErrorMessage="1" errorTitle="Format et ou date non valide(s)" error="La date doit respecter le format de votre système d'éxploitation et doit être entre le 1er septembre 2017 et le 31 août 2018." promptTitle="Date" prompt="Veuillez s’il vous plaît indiquer une date valide en fonction du format de votre système d’exploitation (par exemple : dd-‎mm-aaaa, mm/dd/aa, etc., selon l’organisation de votre système).‎" sqref="A9:A58" xr:uid="{00000000-0002-0000-0100-000001000000}">
      <formula1>42979</formula1>
      <formula2>43343</formula2>
    </dataValidation>
    <dataValidation type="list" allowBlank="1" showInputMessage="1" showErrorMessage="1" promptTitle="Currency" sqref="F9:F58" xr:uid="{00000000-0002-0000-0100-000002000000}">
      <formula1>$AC$108:$AC$112</formula1>
    </dataValidation>
    <dataValidation type="list" allowBlank="1" showInputMessage="1" showErrorMessage="1" promptTitle="Expense Type" sqref="B9:B58" xr:uid="{00000000-0002-0000-0100-000003000000}">
      <formula1>$Z$108:$Z$133</formula1>
    </dataValidation>
    <dataValidation allowBlank="1" sqref="A6:XFD6" xr:uid="{00000000-0002-0000-0100-000004000000}"/>
  </dataValidations>
  <printOptions horizontalCentered="1" verticalCentered="1"/>
  <pageMargins left="0.27559055118110237" right="0.27559055118110237" top="0.51181102362204722" bottom="0.51181102362204722" header="0.35433070866141736" footer="0.15748031496062992"/>
  <pageSetup scale="60" orientation="landscape" horizontalDpi="1200" verticalDpi="1200" r:id="rId1"/>
  <headerFooter alignWithMargins="0">
    <oddHeader>&amp;C&amp;"Arial,Gras"&amp;12FORMULAIRE 2017-2018 DE REMBOURSEMENT DES BOURSIÈRES/BOURSIERS TRUDEAU
(RECHERCHE)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G28"/>
  <sheetViews>
    <sheetView workbookViewId="0">
      <selection activeCell="B7" sqref="B7"/>
    </sheetView>
  </sheetViews>
  <sheetFormatPr baseColWidth="10" defaultColWidth="9.1796875" defaultRowHeight="12.5" x14ac:dyDescent="0.25"/>
  <cols>
    <col min="1" max="1" width="55.26953125" customWidth="1"/>
    <col min="2" max="2" width="11.54296875" customWidth="1"/>
    <col min="3" max="3" width="2.7265625" customWidth="1"/>
    <col min="4" max="4" width="9" customWidth="1"/>
    <col min="5" max="5" width="10.81640625" customWidth="1"/>
    <col min="7" max="7" width="26.54296875" customWidth="1"/>
  </cols>
  <sheetData>
    <row r="3" spans="1:7" ht="13" x14ac:dyDescent="0.3">
      <c r="A3" s="4" t="s">
        <v>8</v>
      </c>
      <c r="E3" s="1">
        <v>1</v>
      </c>
      <c r="F3" s="1">
        <v>0.5</v>
      </c>
    </row>
    <row r="4" spans="1:7" x14ac:dyDescent="0.25">
      <c r="A4" t="s">
        <v>4</v>
      </c>
      <c r="B4" s="2">
        <f>B5/1.07</f>
        <v>22.603781786568135</v>
      </c>
      <c r="C4" s="2"/>
      <c r="D4" s="3" t="s">
        <v>2</v>
      </c>
      <c r="E4" s="2">
        <f>B5-B4</f>
        <v>1.5822647250597726</v>
      </c>
      <c r="F4" s="2">
        <f>E4/2</f>
        <v>0.79113236252988628</v>
      </c>
    </row>
    <row r="5" spans="1:7" x14ac:dyDescent="0.25">
      <c r="A5" t="s">
        <v>5</v>
      </c>
      <c r="B5" s="2">
        <f>B6/1.075</f>
        <v>24.186046511627907</v>
      </c>
      <c r="C5" s="2"/>
      <c r="D5" s="3" t="s">
        <v>3</v>
      </c>
      <c r="E5" s="2">
        <f>B6-B5</f>
        <v>1.8139534883720927</v>
      </c>
      <c r="F5" s="2">
        <f>E5/2</f>
        <v>0.90697674418604635</v>
      </c>
    </row>
    <row r="6" spans="1:7" ht="13" x14ac:dyDescent="0.3">
      <c r="A6" t="s">
        <v>6</v>
      </c>
      <c r="B6" s="7">
        <v>26</v>
      </c>
      <c r="E6" s="2"/>
      <c r="F6" s="2"/>
    </row>
    <row r="7" spans="1:7" x14ac:dyDescent="0.25">
      <c r="G7" s="2"/>
    </row>
    <row r="8" spans="1:7" ht="13" x14ac:dyDescent="0.3">
      <c r="A8" t="s">
        <v>7</v>
      </c>
      <c r="B8" s="2">
        <f>B4*1.07*1.075</f>
        <v>26</v>
      </c>
      <c r="C8" s="2"/>
      <c r="F8" s="6">
        <f>B4+F4+F5</f>
        <v>24.301890893284067</v>
      </c>
      <c r="G8" t="s">
        <v>19</v>
      </c>
    </row>
    <row r="11" spans="1:7" x14ac:dyDescent="0.25">
      <c r="D11" s="5"/>
    </row>
    <row r="12" spans="1:7" ht="13" x14ac:dyDescent="0.3">
      <c r="A12" s="4" t="s">
        <v>9</v>
      </c>
      <c r="E12" s="1">
        <v>1</v>
      </c>
      <c r="F12" s="1">
        <v>0.5</v>
      </c>
    </row>
    <row r="13" spans="1:7" x14ac:dyDescent="0.25">
      <c r="A13" t="s">
        <v>2</v>
      </c>
      <c r="B13" s="2">
        <f>B15-B14</f>
        <v>5.5607476635514104</v>
      </c>
      <c r="D13" s="3" t="s">
        <v>2</v>
      </c>
      <c r="E13" s="2">
        <f>B13</f>
        <v>5.5607476635514104</v>
      </c>
      <c r="F13" s="2">
        <f>E13/2</f>
        <v>2.7803738317757052</v>
      </c>
    </row>
    <row r="14" spans="1:7" x14ac:dyDescent="0.25">
      <c r="A14" t="s">
        <v>4</v>
      </c>
      <c r="B14" s="2">
        <f>B15/1.07</f>
        <v>79.43925233644859</v>
      </c>
      <c r="D14" s="3"/>
      <c r="E14" s="2"/>
      <c r="F14" s="2"/>
    </row>
    <row r="15" spans="1:7" ht="13" x14ac:dyDescent="0.3">
      <c r="B15" s="7">
        <v>85</v>
      </c>
      <c r="D15" s="5"/>
    </row>
    <row r="16" spans="1:7" x14ac:dyDescent="0.25">
      <c r="B16" s="5"/>
      <c r="D16" s="5"/>
    </row>
    <row r="17" spans="1:4" x14ac:dyDescent="0.25">
      <c r="D17" s="5"/>
    </row>
    <row r="18" spans="1:4" ht="13" x14ac:dyDescent="0.3">
      <c r="A18" s="4" t="s">
        <v>10</v>
      </c>
      <c r="D18" s="5"/>
    </row>
    <row r="19" spans="1:4" x14ac:dyDescent="0.25">
      <c r="D19" s="5"/>
    </row>
    <row r="20" spans="1:4" x14ac:dyDescent="0.25">
      <c r="A20" t="s">
        <v>4</v>
      </c>
      <c r="B20" s="2">
        <f>(3325+194.25)</f>
        <v>3519.25</v>
      </c>
    </row>
    <row r="21" spans="1:4" ht="13" x14ac:dyDescent="0.3">
      <c r="A21" t="s">
        <v>11</v>
      </c>
      <c r="B21" s="6">
        <f>B20*1.075125</f>
        <v>3783.6336562500005</v>
      </c>
    </row>
    <row r="23" spans="1:4" x14ac:dyDescent="0.25">
      <c r="B23">
        <f>3519.25+244.69</f>
        <v>3763.94</v>
      </c>
    </row>
    <row r="25" spans="1:4" ht="13" x14ac:dyDescent="0.3">
      <c r="A25" s="4" t="s">
        <v>12</v>
      </c>
      <c r="D25" s="5"/>
    </row>
    <row r="26" spans="1:4" x14ac:dyDescent="0.25">
      <c r="D26" s="5"/>
    </row>
    <row r="27" spans="1:4" x14ac:dyDescent="0.25">
      <c r="A27" t="s">
        <v>4</v>
      </c>
      <c r="B27" s="2">
        <v>3325</v>
      </c>
    </row>
    <row r="28" spans="1:4" ht="13" x14ac:dyDescent="0.3">
      <c r="A28" t="s">
        <v>13</v>
      </c>
      <c r="B28" s="6">
        <f>B27*1.035</f>
        <v>3441.3749999999995</v>
      </c>
    </row>
  </sheetData>
  <phoneticPr fontId="11" type="noConversion"/>
  <pageMargins left="0.78740157499999996" right="0.78740157499999996" top="0.984251969" bottom="0.984251969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 Form - Research</vt:lpstr>
      <vt:lpstr>Formulaire  - Recherche</vt:lpstr>
      <vt:lpstr>GST QST</vt:lpstr>
      <vt:lpstr>' Form - Research'!Zone_d_impression</vt:lpstr>
      <vt:lpstr>'Formulaire  - Recherche'!Zone_d_impression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Josée St-Martin</cp:lastModifiedBy>
  <cp:lastPrinted>2016-09-08T19:20:08Z</cp:lastPrinted>
  <dcterms:created xsi:type="dcterms:W3CDTF">2003-01-24T09:37:36Z</dcterms:created>
  <dcterms:modified xsi:type="dcterms:W3CDTF">2017-08-24T15:57:45Z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-1847896907</vt:i4>
  </property>
  <property fmtid="{D5CDD505-2E9C-101B-9397-08002B2CF9AE}" pid="3" name="_EmailSubject">
    <vt:lpwstr>email to Scholars</vt:lpwstr>
  </property>
  <property fmtid="{D5CDD505-2E9C-101B-9397-08002B2CF9AE}" pid="4" name="_AuthorEmail">
    <vt:lpwstr>stmartin@fondationtrudeau.ca</vt:lpwstr>
  </property>
  <property fmtid="{D5CDD505-2E9C-101B-9397-08002B2CF9AE}" pid="5" name="_AuthorEmailDisplayName">
    <vt:lpwstr>Josée St-Martin</vt:lpwstr>
  </property>
  <property fmtid="{D5CDD505-2E9C-101B-9397-08002B2CF9AE}" pid="6" name="_ReviewingToolsShownOnce">
    <vt:lpwstr/>
  </property>
</Properties>
</file>